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tabRatio="605" firstSheet="44" activeTab="65"/>
  </bookViews>
  <sheets>
    <sheet name="1" sheetId="2" r:id="rId1"/>
    <sheet name="2" sheetId="3" r:id="rId2"/>
    <sheet name="3" sheetId="4" r:id="rId3"/>
    <sheet name="4" sheetId="75" r:id="rId4"/>
    <sheet name="5" sheetId="6" r:id="rId5"/>
    <sheet name="6" sheetId="76" r:id="rId6"/>
    <sheet name="7" sheetId="8" r:id="rId7"/>
    <sheet name="8" sheetId="9" r:id="rId8"/>
    <sheet name="9" sheetId="10" r:id="rId9"/>
    <sheet name="10" sheetId="77" r:id="rId10"/>
    <sheet name="11" sheetId="12" r:id="rId11"/>
    <sheet name="12" sheetId="78" r:id="rId12"/>
    <sheet name="13" sheetId="14" r:id="rId13"/>
    <sheet name="14" sheetId="15" r:id="rId14"/>
    <sheet name="15" sheetId="16" r:id="rId15"/>
    <sheet name="16" sheetId="79" r:id="rId16"/>
    <sheet name="17" sheetId="18" r:id="rId17"/>
    <sheet name="18" sheetId="19" r:id="rId18"/>
    <sheet name="19" sheetId="20" r:id="rId19"/>
    <sheet name="20" sheetId="80" r:id="rId20"/>
    <sheet name="21" sheetId="22" r:id="rId21"/>
    <sheet name="22" sheetId="23" r:id="rId22"/>
    <sheet name="23" sheetId="24" r:id="rId23"/>
    <sheet name="24" sheetId="25" r:id="rId24"/>
    <sheet name="25" sheetId="81" r:id="rId25"/>
    <sheet name="26" sheetId="27" r:id="rId26"/>
    <sheet name="27" sheetId="28" r:id="rId27"/>
    <sheet name="28" sheetId="29" r:id="rId28"/>
    <sheet name="29" sheetId="30" r:id="rId29"/>
    <sheet name="30" sheetId="82" r:id="rId30"/>
    <sheet name="31" sheetId="83" r:id="rId31"/>
    <sheet name="32" sheetId="33" r:id="rId32"/>
    <sheet name="33" sheetId="34" r:id="rId33"/>
    <sheet name="34" sheetId="84" r:id="rId34"/>
    <sheet name="35" sheetId="36" r:id="rId35"/>
    <sheet name="36" sheetId="37" r:id="rId36"/>
    <sheet name="37" sheetId="38" r:id="rId37"/>
    <sheet name="38" sheetId="85" r:id="rId38"/>
    <sheet name="39" sheetId="40" r:id="rId39"/>
    <sheet name="40" sheetId="41" r:id="rId40"/>
    <sheet name="41" sheetId="42" r:id="rId41"/>
    <sheet name="42" sheetId="43" r:id="rId42"/>
    <sheet name="43" sheetId="44" r:id="rId43"/>
    <sheet name="44" sheetId="45" r:id="rId44"/>
    <sheet name="45" sheetId="46" r:id="rId45"/>
    <sheet name="46" sheetId="47" r:id="rId46"/>
    <sheet name="47" sheetId="48" r:id="rId47"/>
    <sheet name="48" sheetId="49" r:id="rId48"/>
    <sheet name="49" sheetId="50" r:id="rId49"/>
    <sheet name="50" sheetId="51" r:id="rId50"/>
    <sheet name="51" sheetId="52" r:id="rId51"/>
    <sheet name="52" sheetId="53" r:id="rId52"/>
    <sheet name="53" sheetId="54" r:id="rId53"/>
    <sheet name="54" sheetId="55" r:id="rId54"/>
    <sheet name="55" sheetId="56" r:id="rId55"/>
    <sheet name="56" sheetId="57" r:id="rId56"/>
    <sheet name="57" sheetId="58" r:id="rId57"/>
    <sheet name="58" sheetId="59" r:id="rId58"/>
    <sheet name="59" sheetId="61" r:id="rId59"/>
    <sheet name="60" sheetId="62" r:id="rId60"/>
    <sheet name="61" sheetId="63" r:id="rId61"/>
    <sheet name="62" sheetId="64" r:id="rId62"/>
    <sheet name="63" sheetId="66" r:id="rId63"/>
    <sheet name="64" sheetId="67" r:id="rId64"/>
    <sheet name="65" sheetId="68" r:id="rId65"/>
    <sheet name="66" sheetId="69" r:id="rId66"/>
    <sheet name="67" sheetId="70" r:id="rId67"/>
    <sheet name="68" sheetId="71" r:id="rId68"/>
    <sheet name="69" sheetId="72" r:id="rId69"/>
    <sheet name="70" sheetId="86" r:id="rId70"/>
  </sheets>
  <definedNames>
    <definedName name="_xlnm.Print_Titles" localSheetId="0">'1'!$10:$10</definedName>
    <definedName name="_xlnm.Print_Titles" localSheetId="9">'10'!$8:$8</definedName>
    <definedName name="_xlnm.Print_Titles" localSheetId="10">'11'!$7:$7</definedName>
    <definedName name="_xlnm.Print_Titles" localSheetId="11">'12'!$8:$8</definedName>
    <definedName name="_xlnm.Print_Titles" localSheetId="12">'13'!$7:$7</definedName>
    <definedName name="_xlnm.Print_Titles" localSheetId="13">'14'!$7:$7</definedName>
    <definedName name="_xlnm.Print_Titles" localSheetId="14">'15'!$7:$7</definedName>
    <definedName name="_xlnm.Print_Titles" localSheetId="15">'16'!$8:$8</definedName>
    <definedName name="_xlnm.Print_Titles" localSheetId="16">'17'!$7:$7</definedName>
    <definedName name="_xlnm.Print_Titles" localSheetId="17">'18'!$7:$7</definedName>
    <definedName name="_xlnm.Print_Titles" localSheetId="18">'19'!$7:$7</definedName>
    <definedName name="_xlnm.Print_Titles" localSheetId="1">'2'!$7:$7</definedName>
    <definedName name="_xlnm.Print_Titles" localSheetId="19">'20'!$8:$8</definedName>
    <definedName name="_xlnm.Print_Titles" localSheetId="20">'21'!$7:$7</definedName>
    <definedName name="_xlnm.Print_Titles" localSheetId="21">'22'!$7:$7</definedName>
    <definedName name="_xlnm.Print_Titles" localSheetId="22">'23'!$7:$7</definedName>
    <definedName name="_xlnm.Print_Titles" localSheetId="23">'24'!$7:$7</definedName>
    <definedName name="_xlnm.Print_Titles" localSheetId="24">'25'!$8:$8</definedName>
    <definedName name="_xlnm.Print_Titles" localSheetId="25">'26'!$7:$7</definedName>
    <definedName name="_xlnm.Print_Titles" localSheetId="26">'27'!$7:$7</definedName>
    <definedName name="_xlnm.Print_Titles" localSheetId="27">'28'!$7:$7</definedName>
    <definedName name="_xlnm.Print_Titles" localSheetId="28">'29'!$7:$7</definedName>
    <definedName name="_xlnm.Print_Titles" localSheetId="2">'3'!$7:$7</definedName>
    <definedName name="_xlnm.Print_Titles" localSheetId="29">'30'!$8:$8</definedName>
    <definedName name="_xlnm.Print_Titles" localSheetId="30">'31'!$8:$8</definedName>
    <definedName name="_xlnm.Print_Titles" localSheetId="31">'32'!$7:$7</definedName>
    <definedName name="_xlnm.Print_Titles" localSheetId="32">'33'!$7:$7</definedName>
    <definedName name="_xlnm.Print_Titles" localSheetId="33">'34'!$8:$8</definedName>
    <definedName name="_xlnm.Print_Titles" localSheetId="34">'35'!$7:$7</definedName>
    <definedName name="_xlnm.Print_Titles" localSheetId="35">'36'!$7:$7</definedName>
    <definedName name="_xlnm.Print_Titles" localSheetId="36">'37'!$7:$7</definedName>
    <definedName name="_xlnm.Print_Titles" localSheetId="37">'38'!$8:$8</definedName>
    <definedName name="_xlnm.Print_Titles" localSheetId="38">'39'!$7:$7</definedName>
    <definedName name="_xlnm.Print_Titles" localSheetId="3">'4'!$9:$9</definedName>
    <definedName name="_xlnm.Print_Titles" localSheetId="39">'40'!$7:$7</definedName>
    <definedName name="_xlnm.Print_Titles" localSheetId="40">'41'!$7:$7</definedName>
    <definedName name="_xlnm.Print_Titles" localSheetId="41">'42'!$7:$7</definedName>
    <definedName name="_xlnm.Print_Titles" localSheetId="42">'43'!$7:$7</definedName>
    <definedName name="_xlnm.Print_Titles" localSheetId="43">'44'!$7:$7</definedName>
    <definedName name="_xlnm.Print_Titles" localSheetId="44">'45'!$7:$7</definedName>
    <definedName name="_xlnm.Print_Titles" localSheetId="45">'46'!$7:$7</definedName>
    <definedName name="_xlnm.Print_Titles" localSheetId="46">'47'!$7:$7</definedName>
    <definedName name="_xlnm.Print_Titles" localSheetId="47">'48'!$7:$7</definedName>
    <definedName name="_xlnm.Print_Titles" localSheetId="48">'49'!$7:$7</definedName>
    <definedName name="_xlnm.Print_Titles" localSheetId="4">'5'!$7:$7</definedName>
    <definedName name="_xlnm.Print_Titles" localSheetId="49">'50'!$7:$7</definedName>
    <definedName name="_xlnm.Print_Titles" localSheetId="50">'51'!$7:$7</definedName>
    <definedName name="_xlnm.Print_Titles" localSheetId="51">'52'!$7:$7</definedName>
    <definedName name="_xlnm.Print_Titles" localSheetId="52">'53'!$7:$7</definedName>
    <definedName name="_xlnm.Print_Titles" localSheetId="53">'54'!$7:$7</definedName>
    <definedName name="_xlnm.Print_Titles" localSheetId="54">'55'!$7:$7</definedName>
    <definedName name="_xlnm.Print_Titles" localSheetId="55">'56'!$7:$7</definedName>
    <definedName name="_xlnm.Print_Titles" localSheetId="56">'57'!$7:$7</definedName>
    <definedName name="_xlnm.Print_Titles" localSheetId="57">'58'!$7:$7</definedName>
    <definedName name="_xlnm.Print_Titles" localSheetId="58">'59'!$7:$7</definedName>
    <definedName name="_xlnm.Print_Titles" localSheetId="5">'6'!$8:$8</definedName>
    <definedName name="_xlnm.Print_Titles" localSheetId="59">'60'!$7:$7</definedName>
    <definedName name="_xlnm.Print_Titles" localSheetId="60">'61'!$7:$7</definedName>
    <definedName name="_xlnm.Print_Titles" localSheetId="61">'62'!$7:$7</definedName>
    <definedName name="_xlnm.Print_Titles" localSheetId="62">'63'!$7:$7</definedName>
    <definedName name="_xlnm.Print_Titles" localSheetId="63">'64'!$7:$7</definedName>
    <definedName name="_xlnm.Print_Titles" localSheetId="64">'65'!$7:$7</definedName>
    <definedName name="_xlnm.Print_Titles" localSheetId="65">'66'!$7:$7</definedName>
    <definedName name="_xlnm.Print_Titles" localSheetId="66">'67'!$7:$7</definedName>
    <definedName name="_xlnm.Print_Titles" localSheetId="67">'68'!$7:$7</definedName>
    <definedName name="_xlnm.Print_Titles" localSheetId="68">'69'!$7:$7</definedName>
    <definedName name="_xlnm.Print_Titles" localSheetId="6">'7'!$7:$7</definedName>
    <definedName name="_xlnm.Print_Titles" localSheetId="69">'70'!$8:$8</definedName>
    <definedName name="_xlnm.Print_Titles" localSheetId="7">'8'!$7:$7</definedName>
    <definedName name="_xlnm.Print_Titles" localSheetId="8">'9'!$7:$7</definedName>
    <definedName name="_xlnm.Print_Area" localSheetId="9">'10'!$A$1:$AF$28</definedName>
    <definedName name="_xlnm.Print_Area" localSheetId="29">'30'!$A$1:$AD$18</definedName>
    <definedName name="_xlnm.Print_Area" localSheetId="30">'31'!$A$1:$Z$47</definedName>
    <definedName name="_xlnm.Print_Area" localSheetId="37">'38'!$A$1:$Y$23</definedName>
    <definedName name="_xlnm.Print_Area" localSheetId="5">'6'!$A$1:$Y$33</definedName>
    <definedName name="_xlnm.Print_Area" localSheetId="59">'60'!$A$1:$H$256</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44" l="1"/>
  <c r="H11" i="72"/>
  <c r="H9" i="72"/>
  <c r="H8" i="72"/>
  <c r="H12" i="86"/>
  <c r="H10" i="86"/>
  <c r="H9" i="86"/>
  <c r="G10" i="86"/>
  <c r="G12" i="86"/>
  <c r="G9" i="86"/>
  <c r="Y16" i="85"/>
  <c r="X16" i="85"/>
  <c r="Y15" i="85"/>
  <c r="X15" i="85"/>
  <c r="Y13" i="85"/>
  <c r="X13" i="85"/>
  <c r="Y12" i="85"/>
  <c r="X12" i="85"/>
  <c r="Y9" i="85"/>
  <c r="X9" i="85"/>
  <c r="R16" i="85"/>
  <c r="Q16" i="85"/>
  <c r="R13" i="85"/>
  <c r="Q13" i="85"/>
  <c r="R11" i="85"/>
  <c r="Q11" i="85"/>
  <c r="R10" i="85"/>
  <c r="Q10" i="85"/>
  <c r="J10" i="85"/>
  <c r="K10" i="85"/>
  <c r="J11" i="85"/>
  <c r="K11" i="85"/>
  <c r="J12" i="85"/>
  <c r="K12" i="85"/>
  <c r="J13" i="85"/>
  <c r="K13" i="85"/>
  <c r="J15" i="85"/>
  <c r="K15" i="85"/>
  <c r="J16" i="85"/>
  <c r="K16" i="85"/>
  <c r="J9" i="85"/>
  <c r="K9" i="85"/>
  <c r="W46" i="84"/>
  <c r="V46" i="84"/>
  <c r="W45" i="84"/>
  <c r="V45" i="84"/>
  <c r="W43" i="84"/>
  <c r="V43" i="84"/>
  <c r="W42" i="84"/>
  <c r="V42" i="84"/>
  <c r="W41" i="84"/>
  <c r="V41" i="84"/>
  <c r="W40" i="84"/>
  <c r="V40" i="84"/>
  <c r="W39" i="84"/>
  <c r="V39" i="84"/>
  <c r="W38" i="84"/>
  <c r="V38" i="84"/>
  <c r="W37" i="84"/>
  <c r="V37" i="84"/>
  <c r="W36" i="84"/>
  <c r="V36" i="84"/>
  <c r="W35" i="84"/>
  <c r="V35" i="84"/>
  <c r="W34" i="84"/>
  <c r="V34" i="84"/>
  <c r="W33" i="84"/>
  <c r="V33" i="84"/>
  <c r="W32" i="84"/>
  <c r="V32" i="84"/>
  <c r="W31" i="84"/>
  <c r="V31" i="84"/>
  <c r="W30" i="84"/>
  <c r="V30" i="84"/>
  <c r="W29" i="84"/>
  <c r="V29" i="84"/>
  <c r="W28" i="84"/>
  <c r="V28" i="84"/>
  <c r="W27" i="84"/>
  <c r="V27" i="84"/>
  <c r="W26" i="84"/>
  <c r="V26" i="84"/>
  <c r="W25" i="84"/>
  <c r="V25" i="84"/>
  <c r="W24" i="84"/>
  <c r="V24" i="84"/>
  <c r="W23" i="84"/>
  <c r="V23" i="84"/>
  <c r="W22" i="84"/>
  <c r="V22" i="84"/>
  <c r="W21" i="84"/>
  <c r="V21" i="84"/>
  <c r="W20" i="84"/>
  <c r="V20" i="84"/>
  <c r="W19" i="84"/>
  <c r="V19" i="84"/>
  <c r="W18" i="84"/>
  <c r="V18" i="84"/>
  <c r="W17" i="84"/>
  <c r="V17" i="84"/>
  <c r="W16" i="84"/>
  <c r="V16" i="84"/>
  <c r="W15" i="84"/>
  <c r="V15" i="84"/>
  <c r="W14" i="84"/>
  <c r="V14" i="84"/>
  <c r="W13" i="84"/>
  <c r="V13" i="84"/>
  <c r="W12" i="84"/>
  <c r="V12" i="84"/>
  <c r="W11" i="84"/>
  <c r="V11" i="84"/>
  <c r="W10" i="84"/>
  <c r="V10" i="84"/>
  <c r="W9" i="84"/>
  <c r="V9" i="84"/>
  <c r="P45" i="84"/>
  <c r="O45" i="84"/>
  <c r="P43" i="84"/>
  <c r="O43" i="84"/>
  <c r="P34" i="84"/>
  <c r="O34" i="84"/>
  <c r="P28" i="84"/>
  <c r="O28" i="84"/>
  <c r="P20" i="84"/>
  <c r="O20" i="84"/>
  <c r="P18" i="84"/>
  <c r="O18" i="84"/>
  <c r="P14" i="84"/>
  <c r="O14" i="84"/>
  <c r="P13" i="84"/>
  <c r="O13" i="84"/>
  <c r="P12" i="84"/>
  <c r="O12" i="84"/>
  <c r="F10" i="84"/>
  <c r="C10" i="84"/>
  <c r="G10" i="84"/>
  <c r="D10" i="84"/>
  <c r="H10" i="84"/>
  <c r="F11" i="84"/>
  <c r="C11" i="84"/>
  <c r="G11" i="84"/>
  <c r="D11" i="84"/>
  <c r="H11" i="84"/>
  <c r="F12" i="84"/>
  <c r="C12" i="84"/>
  <c r="G12" i="84"/>
  <c r="D12" i="84"/>
  <c r="H12" i="84"/>
  <c r="F13" i="84"/>
  <c r="C13" i="84"/>
  <c r="G13" i="84"/>
  <c r="D13" i="84"/>
  <c r="H13" i="84"/>
  <c r="F14" i="84"/>
  <c r="C14" i="84"/>
  <c r="G14" i="84"/>
  <c r="D14" i="84"/>
  <c r="H14" i="84"/>
  <c r="F15" i="84"/>
  <c r="C15" i="84"/>
  <c r="G15" i="84"/>
  <c r="D15" i="84"/>
  <c r="H15" i="84"/>
  <c r="F16" i="84"/>
  <c r="C16" i="84"/>
  <c r="G16" i="84"/>
  <c r="D16" i="84"/>
  <c r="H16" i="84"/>
  <c r="F17" i="84"/>
  <c r="C17" i="84"/>
  <c r="G17" i="84"/>
  <c r="D17" i="84"/>
  <c r="H17" i="84"/>
  <c r="F18" i="84"/>
  <c r="C18" i="84"/>
  <c r="G18" i="84"/>
  <c r="D18" i="84"/>
  <c r="H18" i="84"/>
  <c r="F19" i="84"/>
  <c r="C19" i="84"/>
  <c r="G19" i="84"/>
  <c r="D19" i="84"/>
  <c r="H19" i="84"/>
  <c r="F20" i="84"/>
  <c r="C20" i="84"/>
  <c r="G20" i="84"/>
  <c r="D20" i="84"/>
  <c r="H20" i="84"/>
  <c r="F21" i="84"/>
  <c r="C21" i="84"/>
  <c r="G21" i="84"/>
  <c r="D21" i="84"/>
  <c r="H21" i="84"/>
  <c r="F22" i="84"/>
  <c r="C22" i="84"/>
  <c r="G22" i="84"/>
  <c r="D22" i="84"/>
  <c r="H22" i="84"/>
  <c r="F23" i="84"/>
  <c r="C23" i="84"/>
  <c r="G23" i="84"/>
  <c r="D23" i="84"/>
  <c r="H23" i="84"/>
  <c r="F24" i="84"/>
  <c r="C24" i="84"/>
  <c r="G24" i="84"/>
  <c r="D24" i="84"/>
  <c r="H24" i="84"/>
  <c r="F25" i="84"/>
  <c r="C25" i="84"/>
  <c r="G25" i="84"/>
  <c r="D25" i="84"/>
  <c r="H25" i="84"/>
  <c r="F26" i="84"/>
  <c r="C26" i="84"/>
  <c r="G26" i="84"/>
  <c r="D26" i="84"/>
  <c r="H26" i="84"/>
  <c r="F27" i="84"/>
  <c r="C27" i="84"/>
  <c r="G27" i="84"/>
  <c r="D27" i="84"/>
  <c r="H27" i="84"/>
  <c r="F28" i="84"/>
  <c r="C28" i="84"/>
  <c r="G28" i="84"/>
  <c r="D28" i="84"/>
  <c r="H28" i="84"/>
  <c r="F29" i="84"/>
  <c r="C29" i="84"/>
  <c r="G29" i="84"/>
  <c r="D29" i="84"/>
  <c r="H29" i="84"/>
  <c r="F30" i="84"/>
  <c r="C30" i="84"/>
  <c r="G30" i="84"/>
  <c r="D30" i="84"/>
  <c r="H30" i="84"/>
  <c r="F31" i="84"/>
  <c r="C31" i="84"/>
  <c r="G31" i="84"/>
  <c r="D31" i="84"/>
  <c r="H31" i="84"/>
  <c r="F32" i="84"/>
  <c r="C32" i="84"/>
  <c r="G32" i="84"/>
  <c r="D32" i="84"/>
  <c r="H32" i="84"/>
  <c r="F33" i="84"/>
  <c r="C33" i="84"/>
  <c r="G33" i="84"/>
  <c r="D33" i="84"/>
  <c r="H33" i="84"/>
  <c r="F34" i="84"/>
  <c r="C34" i="84"/>
  <c r="G34" i="84"/>
  <c r="D34" i="84"/>
  <c r="H34" i="84"/>
  <c r="F35" i="84"/>
  <c r="C35" i="84"/>
  <c r="G35" i="84"/>
  <c r="D35" i="84"/>
  <c r="H35" i="84"/>
  <c r="F36" i="84"/>
  <c r="C36" i="84"/>
  <c r="G36" i="84"/>
  <c r="D36" i="84"/>
  <c r="H36" i="84"/>
  <c r="F37" i="84"/>
  <c r="C37" i="84"/>
  <c r="G37" i="84"/>
  <c r="D37" i="84"/>
  <c r="H37" i="84"/>
  <c r="F38" i="84"/>
  <c r="C38" i="84"/>
  <c r="G38" i="84"/>
  <c r="D38" i="84"/>
  <c r="H38" i="84"/>
  <c r="F39" i="84"/>
  <c r="C39" i="84"/>
  <c r="G39" i="84"/>
  <c r="D39" i="84"/>
  <c r="H39" i="84"/>
  <c r="F40" i="84"/>
  <c r="C40" i="84"/>
  <c r="G40" i="84"/>
  <c r="D40" i="84"/>
  <c r="H40" i="84"/>
  <c r="F41" i="84"/>
  <c r="C41" i="84"/>
  <c r="G41" i="84"/>
  <c r="D41" i="84"/>
  <c r="H41" i="84"/>
  <c r="F42" i="84"/>
  <c r="C42" i="84"/>
  <c r="G42" i="84"/>
  <c r="D42" i="84"/>
  <c r="H42" i="84"/>
  <c r="F9" i="84"/>
  <c r="F43" i="84"/>
  <c r="C9" i="84"/>
  <c r="C43" i="84"/>
  <c r="G43" i="84"/>
  <c r="D9" i="84"/>
  <c r="D43" i="84"/>
  <c r="H43" i="84"/>
  <c r="F45" i="84"/>
  <c r="C45" i="84"/>
  <c r="G45" i="84"/>
  <c r="D45" i="84"/>
  <c r="H45" i="84"/>
  <c r="F46" i="84"/>
  <c r="C46" i="84"/>
  <c r="G46" i="84"/>
  <c r="D46" i="84"/>
  <c r="H46" i="84"/>
  <c r="H9" i="84"/>
  <c r="G9" i="84"/>
  <c r="Z42" i="83"/>
  <c r="Y42" i="83"/>
  <c r="Z40" i="83"/>
  <c r="Y40" i="83"/>
  <c r="Z25" i="83"/>
  <c r="Y25" i="83"/>
  <c r="Z23" i="83"/>
  <c r="Y23" i="83"/>
  <c r="Z20" i="83"/>
  <c r="Y20" i="83"/>
  <c r="S43" i="83"/>
  <c r="R43" i="83"/>
  <c r="S42" i="83"/>
  <c r="R42" i="83"/>
  <c r="S40" i="83"/>
  <c r="R40" i="83"/>
  <c r="S39" i="83"/>
  <c r="R39" i="83"/>
  <c r="S38" i="83"/>
  <c r="R38" i="83"/>
  <c r="S37" i="83"/>
  <c r="R37" i="83"/>
  <c r="S36" i="83"/>
  <c r="R36" i="83"/>
  <c r="S35" i="83"/>
  <c r="R35" i="83"/>
  <c r="S34" i="83"/>
  <c r="R34" i="83"/>
  <c r="S33" i="83"/>
  <c r="R33" i="83"/>
  <c r="S32" i="83"/>
  <c r="R32" i="83"/>
  <c r="S31" i="83"/>
  <c r="R31" i="83"/>
  <c r="S30" i="83"/>
  <c r="R30" i="83"/>
  <c r="S29" i="83"/>
  <c r="R29" i="83"/>
  <c r="S28" i="83"/>
  <c r="R28" i="83"/>
  <c r="S27" i="83"/>
  <c r="R27" i="83"/>
  <c r="S26" i="83"/>
  <c r="R26" i="83"/>
  <c r="S25" i="83"/>
  <c r="R25" i="83"/>
  <c r="S24" i="83"/>
  <c r="R24" i="83"/>
  <c r="S23" i="83"/>
  <c r="R23" i="83"/>
  <c r="S22" i="83"/>
  <c r="R22" i="83"/>
  <c r="S21" i="83"/>
  <c r="R21" i="83"/>
  <c r="S20" i="83"/>
  <c r="R20" i="83"/>
  <c r="S19" i="83"/>
  <c r="R19" i="83"/>
  <c r="S18" i="83"/>
  <c r="R18" i="83"/>
  <c r="S17" i="83"/>
  <c r="R17" i="83"/>
  <c r="S16" i="83"/>
  <c r="R16" i="83"/>
  <c r="S15" i="83"/>
  <c r="R15" i="83"/>
  <c r="S14" i="83"/>
  <c r="R14" i="83"/>
  <c r="S13" i="83"/>
  <c r="R13" i="83"/>
  <c r="S12" i="83"/>
  <c r="R12" i="83"/>
  <c r="S11" i="83"/>
  <c r="R11" i="83"/>
  <c r="S10" i="83"/>
  <c r="R10" i="83"/>
  <c r="S9" i="83"/>
  <c r="R9" i="83"/>
  <c r="J10" i="83"/>
  <c r="K10" i="83"/>
  <c r="J11" i="83"/>
  <c r="K11" i="83"/>
  <c r="J12" i="83"/>
  <c r="K12" i="83"/>
  <c r="J13" i="83"/>
  <c r="K13" i="83"/>
  <c r="J14" i="83"/>
  <c r="K14" i="83"/>
  <c r="J15" i="83"/>
  <c r="K15" i="83"/>
  <c r="J16" i="83"/>
  <c r="K16" i="83"/>
  <c r="J17" i="83"/>
  <c r="K17" i="83"/>
  <c r="J18" i="83"/>
  <c r="K18" i="83"/>
  <c r="J19" i="83"/>
  <c r="K19" i="83"/>
  <c r="J20" i="83"/>
  <c r="K20" i="83"/>
  <c r="J21" i="83"/>
  <c r="K21" i="83"/>
  <c r="J22" i="83"/>
  <c r="K22" i="83"/>
  <c r="J23" i="83"/>
  <c r="K23" i="83"/>
  <c r="J24" i="83"/>
  <c r="K24" i="83"/>
  <c r="J25" i="83"/>
  <c r="K25" i="83"/>
  <c r="J26" i="83"/>
  <c r="K26" i="83"/>
  <c r="J27" i="83"/>
  <c r="K27" i="83"/>
  <c r="J28" i="83"/>
  <c r="K28" i="83"/>
  <c r="J29" i="83"/>
  <c r="K29" i="83"/>
  <c r="J30" i="83"/>
  <c r="K30" i="83"/>
  <c r="J31" i="83"/>
  <c r="K31" i="83"/>
  <c r="J32" i="83"/>
  <c r="K32" i="83"/>
  <c r="J33" i="83"/>
  <c r="K33" i="83"/>
  <c r="J34" i="83"/>
  <c r="K34" i="83"/>
  <c r="J35" i="83"/>
  <c r="K35" i="83"/>
  <c r="J36" i="83"/>
  <c r="K36" i="83"/>
  <c r="J37" i="83"/>
  <c r="K37" i="83"/>
  <c r="J38" i="83"/>
  <c r="K38" i="83"/>
  <c r="J39" i="83"/>
  <c r="K39" i="83"/>
  <c r="J40" i="83"/>
  <c r="K40" i="83"/>
  <c r="J42" i="83"/>
  <c r="K42" i="83"/>
  <c r="J43" i="83"/>
  <c r="K43" i="83"/>
  <c r="K9" i="83"/>
  <c r="J9" i="83"/>
  <c r="AD14" i="82"/>
  <c r="AC14" i="82"/>
  <c r="AD11" i="82"/>
  <c r="AC11" i="82"/>
  <c r="AD10" i="82"/>
  <c r="AC10" i="82"/>
  <c r="W14" i="82"/>
  <c r="V14" i="82"/>
  <c r="W11" i="82"/>
  <c r="V11" i="82"/>
  <c r="W10" i="82"/>
  <c r="V10" i="82"/>
  <c r="P13" i="82"/>
  <c r="O13" i="82"/>
  <c r="P11" i="82"/>
  <c r="O11" i="82"/>
  <c r="P9" i="82"/>
  <c r="O9" i="82"/>
  <c r="G11" i="82"/>
  <c r="H11" i="82"/>
  <c r="G13" i="82"/>
  <c r="H13" i="82"/>
  <c r="G14" i="82"/>
  <c r="H14" i="82"/>
  <c r="H10" i="82"/>
  <c r="G10" i="82"/>
  <c r="H9" i="82"/>
  <c r="G9" i="82"/>
  <c r="Y11" i="81"/>
  <c r="Y15" i="81"/>
  <c r="Z23" i="81"/>
  <c r="Y23" i="81"/>
  <c r="Z22" i="81"/>
  <c r="Y22" i="81"/>
  <c r="Z20" i="81"/>
  <c r="Y20" i="81"/>
  <c r="Z19" i="81"/>
  <c r="Y19" i="81"/>
  <c r="Z18" i="81"/>
  <c r="Y18" i="81"/>
  <c r="Z16" i="81"/>
  <c r="Y16" i="81"/>
  <c r="Z15" i="81"/>
  <c r="Z13" i="81"/>
  <c r="Y13" i="81"/>
  <c r="Z11" i="81"/>
  <c r="Z10" i="81"/>
  <c r="Y10" i="81"/>
  <c r="S23" i="81"/>
  <c r="R23" i="81"/>
  <c r="S22" i="81"/>
  <c r="R22" i="81"/>
  <c r="S20" i="81"/>
  <c r="R20" i="81"/>
  <c r="S19" i="81"/>
  <c r="R19" i="81"/>
  <c r="S18" i="81"/>
  <c r="R18" i="81"/>
  <c r="S17" i="81"/>
  <c r="R17" i="81"/>
  <c r="S14" i="81"/>
  <c r="R14" i="81"/>
  <c r="S12" i="81"/>
  <c r="R12" i="81"/>
  <c r="S11" i="81"/>
  <c r="R11" i="81"/>
  <c r="S9" i="81"/>
  <c r="R9" i="81"/>
  <c r="J10" i="81"/>
  <c r="K10" i="81"/>
  <c r="J11" i="81"/>
  <c r="K11" i="81"/>
  <c r="J12" i="81"/>
  <c r="K12" i="81"/>
  <c r="J13" i="81"/>
  <c r="K13" i="81"/>
  <c r="J14" i="81"/>
  <c r="K14" i="81"/>
  <c r="J15" i="81"/>
  <c r="K15" i="81"/>
  <c r="J16" i="81"/>
  <c r="K16" i="81"/>
  <c r="J17" i="81"/>
  <c r="K17" i="81"/>
  <c r="J18" i="81"/>
  <c r="K18" i="81"/>
  <c r="J19" i="81"/>
  <c r="K19" i="81"/>
  <c r="J20" i="81"/>
  <c r="K20" i="81"/>
  <c r="J22" i="81"/>
  <c r="K22" i="81"/>
  <c r="J23" i="81"/>
  <c r="K23" i="81"/>
  <c r="K9" i="81"/>
  <c r="J9" i="81"/>
  <c r="G52" i="80"/>
  <c r="F52" i="80"/>
  <c r="G53" i="80"/>
  <c r="F53" i="80"/>
  <c r="AB52" i="80"/>
  <c r="AA52" i="80"/>
  <c r="AB49" i="80"/>
  <c r="AA49" i="80"/>
  <c r="AB26" i="80"/>
  <c r="AA26" i="80"/>
  <c r="AB23" i="80"/>
  <c r="AA23" i="80"/>
  <c r="AB15" i="80"/>
  <c r="AA15" i="80"/>
  <c r="U53" i="80"/>
  <c r="T53" i="80"/>
  <c r="U51" i="80"/>
  <c r="T51" i="80"/>
  <c r="U49" i="80"/>
  <c r="T49" i="80"/>
  <c r="U48" i="80"/>
  <c r="T48" i="80"/>
  <c r="U47" i="80"/>
  <c r="T47" i="80"/>
  <c r="U46" i="80"/>
  <c r="T46" i="80"/>
  <c r="U45" i="80"/>
  <c r="T45" i="80"/>
  <c r="U44" i="80"/>
  <c r="T44" i="80"/>
  <c r="U43" i="80"/>
  <c r="T43" i="80"/>
  <c r="U42" i="80"/>
  <c r="T42" i="80"/>
  <c r="U41" i="80"/>
  <c r="T41" i="80"/>
  <c r="U40" i="80"/>
  <c r="T40" i="80"/>
  <c r="U39" i="80"/>
  <c r="T39" i="80"/>
  <c r="U38" i="80"/>
  <c r="T38" i="80"/>
  <c r="U37" i="80"/>
  <c r="T37" i="80"/>
  <c r="U36" i="80"/>
  <c r="T36" i="80"/>
  <c r="U35" i="80"/>
  <c r="T35" i="80"/>
  <c r="U33" i="80"/>
  <c r="T33" i="80"/>
  <c r="U32" i="80"/>
  <c r="T32" i="80"/>
  <c r="U31" i="80"/>
  <c r="T31" i="80"/>
  <c r="U30" i="80"/>
  <c r="T30" i="80"/>
  <c r="U29" i="80"/>
  <c r="T29" i="80"/>
  <c r="U28" i="80"/>
  <c r="T28" i="80"/>
  <c r="U26" i="80"/>
  <c r="T26" i="80"/>
  <c r="U25" i="80"/>
  <c r="T25" i="80"/>
  <c r="U23" i="80"/>
  <c r="T23" i="80"/>
  <c r="U22" i="80"/>
  <c r="T22" i="80"/>
  <c r="U20" i="80"/>
  <c r="T20" i="80"/>
  <c r="U19" i="80"/>
  <c r="T19" i="80"/>
  <c r="U18" i="80"/>
  <c r="T18" i="80"/>
  <c r="U17" i="80"/>
  <c r="T17" i="80"/>
  <c r="U15" i="80"/>
  <c r="T15" i="80"/>
  <c r="U13" i="80"/>
  <c r="T13" i="80"/>
  <c r="U12" i="80"/>
  <c r="T12" i="80"/>
  <c r="U11" i="80"/>
  <c r="T11" i="80"/>
  <c r="U10" i="80"/>
  <c r="T10" i="80"/>
  <c r="U9" i="80"/>
  <c r="T9" i="80"/>
  <c r="N53" i="80"/>
  <c r="M53" i="80"/>
  <c r="N51" i="80"/>
  <c r="M51" i="80"/>
  <c r="N49" i="80"/>
  <c r="M49" i="80"/>
  <c r="N48" i="80"/>
  <c r="M48" i="80"/>
  <c r="N47" i="80"/>
  <c r="M47" i="80"/>
  <c r="N46" i="80"/>
  <c r="M46" i="80"/>
  <c r="N45" i="80"/>
  <c r="M45" i="80"/>
  <c r="N44" i="80"/>
  <c r="M44" i="80"/>
  <c r="N43" i="80"/>
  <c r="M43" i="80"/>
  <c r="N42" i="80"/>
  <c r="M42" i="80"/>
  <c r="N41" i="80"/>
  <c r="M41" i="80"/>
  <c r="N40" i="80"/>
  <c r="M40" i="80"/>
  <c r="N39" i="80"/>
  <c r="M39" i="80"/>
  <c r="N38" i="80"/>
  <c r="M38" i="80"/>
  <c r="N37" i="80"/>
  <c r="M37" i="80"/>
  <c r="N36" i="80"/>
  <c r="M36" i="80"/>
  <c r="N35" i="80"/>
  <c r="M35" i="80"/>
  <c r="N33" i="80"/>
  <c r="M33" i="80"/>
  <c r="N32" i="80"/>
  <c r="M32" i="80"/>
  <c r="N31" i="80"/>
  <c r="M31" i="80"/>
  <c r="N30" i="80"/>
  <c r="M30" i="80"/>
  <c r="N29" i="80"/>
  <c r="M29" i="80"/>
  <c r="N28" i="80"/>
  <c r="M28" i="80"/>
  <c r="N26" i="80"/>
  <c r="M26" i="80"/>
  <c r="N25" i="80"/>
  <c r="M25" i="80"/>
  <c r="N23" i="80"/>
  <c r="M23" i="80"/>
  <c r="N22" i="80"/>
  <c r="M22" i="80"/>
  <c r="N21" i="80"/>
  <c r="M21" i="80"/>
  <c r="N20" i="80"/>
  <c r="M20" i="80"/>
  <c r="N19" i="80"/>
  <c r="M19" i="80"/>
  <c r="N18" i="80"/>
  <c r="M18" i="80"/>
  <c r="N17" i="80"/>
  <c r="M17" i="80"/>
  <c r="N15" i="80"/>
  <c r="M15" i="80"/>
  <c r="N13" i="80"/>
  <c r="M13" i="80"/>
  <c r="N12" i="80"/>
  <c r="M12" i="80"/>
  <c r="N11" i="80"/>
  <c r="M11" i="80"/>
  <c r="N10" i="80"/>
  <c r="M10" i="80"/>
  <c r="N9" i="80"/>
  <c r="M9" i="80"/>
  <c r="F10" i="80"/>
  <c r="G10" i="80"/>
  <c r="F11" i="80"/>
  <c r="G11" i="80"/>
  <c r="F12" i="80"/>
  <c r="G12" i="80"/>
  <c r="F13" i="80"/>
  <c r="G13" i="80"/>
  <c r="F14" i="80"/>
  <c r="G14" i="80"/>
  <c r="F15" i="80"/>
  <c r="G15" i="80"/>
  <c r="F16" i="80"/>
  <c r="G16" i="80"/>
  <c r="F17" i="80"/>
  <c r="G17" i="80"/>
  <c r="F18" i="80"/>
  <c r="G18" i="80"/>
  <c r="F19" i="80"/>
  <c r="G19" i="80"/>
  <c r="F20" i="80"/>
  <c r="G20" i="80"/>
  <c r="F21" i="80"/>
  <c r="G21" i="80"/>
  <c r="F22" i="80"/>
  <c r="G22" i="80"/>
  <c r="F23" i="80"/>
  <c r="G23" i="80"/>
  <c r="F24" i="80"/>
  <c r="G24" i="80"/>
  <c r="F25" i="80"/>
  <c r="G25" i="80"/>
  <c r="F26" i="80"/>
  <c r="G26" i="80"/>
  <c r="F27" i="80"/>
  <c r="G27" i="80"/>
  <c r="F28" i="80"/>
  <c r="G28" i="80"/>
  <c r="F29" i="80"/>
  <c r="G29" i="80"/>
  <c r="F30" i="80"/>
  <c r="G30" i="80"/>
  <c r="F31" i="80"/>
  <c r="G31" i="80"/>
  <c r="F32" i="80"/>
  <c r="G32" i="80"/>
  <c r="F33" i="80"/>
  <c r="G33" i="80"/>
  <c r="F34" i="80"/>
  <c r="G34" i="80"/>
  <c r="F35" i="80"/>
  <c r="G35" i="80"/>
  <c r="F36" i="80"/>
  <c r="G36" i="80"/>
  <c r="F37" i="80"/>
  <c r="G37" i="80"/>
  <c r="F38" i="80"/>
  <c r="G38" i="80"/>
  <c r="F39" i="80"/>
  <c r="G39" i="80"/>
  <c r="F40" i="80"/>
  <c r="G40" i="80"/>
  <c r="F41" i="80"/>
  <c r="G41" i="80"/>
  <c r="F42" i="80"/>
  <c r="G42" i="80"/>
  <c r="F43" i="80"/>
  <c r="G43" i="80"/>
  <c r="F44" i="80"/>
  <c r="G44" i="80"/>
  <c r="F45" i="80"/>
  <c r="G45" i="80"/>
  <c r="F46" i="80"/>
  <c r="G46" i="80"/>
  <c r="F47" i="80"/>
  <c r="G47" i="80"/>
  <c r="F48" i="80"/>
  <c r="G48" i="80"/>
  <c r="F49" i="80"/>
  <c r="G49" i="80"/>
  <c r="F51" i="80"/>
  <c r="G51" i="80"/>
  <c r="G9" i="80"/>
  <c r="F9" i="80"/>
  <c r="X12" i="79"/>
  <c r="Y12" i="79"/>
  <c r="Y10" i="79"/>
  <c r="X10" i="79"/>
  <c r="Y9" i="79"/>
  <c r="X9" i="79"/>
  <c r="R12" i="79"/>
  <c r="Q12" i="79"/>
  <c r="R10" i="79"/>
  <c r="Q10" i="79"/>
  <c r="R9" i="79"/>
  <c r="Q9" i="79"/>
  <c r="K12" i="79"/>
  <c r="J12" i="79"/>
  <c r="K10" i="79"/>
  <c r="J10" i="79"/>
  <c r="K9" i="79"/>
  <c r="J9" i="79"/>
  <c r="R24" i="78"/>
  <c r="Q24" i="78"/>
  <c r="R22" i="78"/>
  <c r="Q22" i="78"/>
  <c r="R21" i="78"/>
  <c r="Q21" i="78"/>
  <c r="R20" i="78"/>
  <c r="Q20" i="78"/>
  <c r="R19" i="78"/>
  <c r="Q19" i="78"/>
  <c r="R18" i="78"/>
  <c r="Q18" i="78"/>
  <c r="R17" i="78"/>
  <c r="Q17" i="78"/>
  <c r="R16" i="78"/>
  <c r="Q16" i="78"/>
  <c r="R15" i="78"/>
  <c r="Q15" i="78"/>
  <c r="R14" i="78"/>
  <c r="Q14" i="78"/>
  <c r="R13" i="78"/>
  <c r="Q13" i="78"/>
  <c r="R12" i="78"/>
  <c r="Q12" i="78"/>
  <c r="R11" i="78"/>
  <c r="Q11" i="78"/>
  <c r="R10" i="78"/>
  <c r="Q10" i="78"/>
  <c r="R9" i="78"/>
  <c r="Q9" i="78"/>
  <c r="J10" i="78"/>
  <c r="K10" i="78"/>
  <c r="J11" i="78"/>
  <c r="K11" i="78"/>
  <c r="J12" i="78"/>
  <c r="K12" i="78"/>
  <c r="J13" i="78"/>
  <c r="K13" i="78"/>
  <c r="J14" i="78"/>
  <c r="K14" i="78"/>
  <c r="J15" i="78"/>
  <c r="K15" i="78"/>
  <c r="J16" i="78"/>
  <c r="K16" i="78"/>
  <c r="J17" i="78"/>
  <c r="K17" i="78"/>
  <c r="J18" i="78"/>
  <c r="K18" i="78"/>
  <c r="J19" i="78"/>
  <c r="K19" i="78"/>
  <c r="J20" i="78"/>
  <c r="K20" i="78"/>
  <c r="J21" i="78"/>
  <c r="K21" i="78"/>
  <c r="J22" i="78"/>
  <c r="K22" i="78"/>
  <c r="J24" i="78"/>
  <c r="K24" i="78"/>
  <c r="K9" i="78"/>
  <c r="J9" i="78"/>
  <c r="AF22" i="77"/>
  <c r="AE22" i="77"/>
  <c r="AF20" i="77"/>
  <c r="AE20" i="77"/>
  <c r="AF17" i="77"/>
  <c r="AE17" i="77"/>
  <c r="AF13" i="77"/>
  <c r="AE13" i="77"/>
  <c r="AF11" i="77"/>
  <c r="AE11" i="77"/>
  <c r="AF10" i="77"/>
  <c r="AE10" i="77"/>
  <c r="AF9" i="77"/>
  <c r="AE9" i="77"/>
  <c r="Y22" i="77"/>
  <c r="X22" i="77"/>
  <c r="Y20" i="77"/>
  <c r="X20" i="77"/>
  <c r="Y14" i="77"/>
  <c r="X14" i="77"/>
  <c r="Y12" i="77"/>
  <c r="X12" i="77"/>
  <c r="Q15" i="77"/>
  <c r="R15" i="77"/>
  <c r="Q16" i="77"/>
  <c r="R16" i="77"/>
  <c r="Q18" i="77"/>
  <c r="R18" i="77"/>
  <c r="Q19" i="77"/>
  <c r="R19" i="77"/>
  <c r="Q20" i="77"/>
  <c r="R20" i="77"/>
  <c r="Q22" i="77"/>
  <c r="R22" i="77"/>
  <c r="Q23" i="77"/>
  <c r="R23" i="77"/>
  <c r="J22" i="77"/>
  <c r="K22" i="77"/>
  <c r="J10" i="77"/>
  <c r="K10" i="77"/>
  <c r="J11" i="77"/>
  <c r="K11" i="77"/>
  <c r="J12" i="77"/>
  <c r="K12" i="77"/>
  <c r="J13" i="77"/>
  <c r="K13" i="77"/>
  <c r="J14" i="77"/>
  <c r="K14" i="77"/>
  <c r="J15" i="77"/>
  <c r="K15" i="77"/>
  <c r="J16" i="77"/>
  <c r="K16" i="77"/>
  <c r="J17" i="77"/>
  <c r="K17" i="77"/>
  <c r="J18" i="77"/>
  <c r="K18" i="77"/>
  <c r="J19" i="77"/>
  <c r="K19" i="77"/>
  <c r="J20" i="77"/>
  <c r="K20" i="77"/>
  <c r="J23" i="77"/>
  <c r="K23" i="77"/>
  <c r="K9" i="77"/>
  <c r="J9" i="77"/>
  <c r="Y26" i="76"/>
  <c r="X26" i="76"/>
  <c r="Y25" i="76"/>
  <c r="X25" i="76"/>
  <c r="Y23" i="76"/>
  <c r="X23" i="76"/>
  <c r="Y22" i="76"/>
  <c r="X22" i="76"/>
  <c r="Y21" i="76"/>
  <c r="X21" i="76"/>
  <c r="Y20" i="76"/>
  <c r="X20" i="76"/>
  <c r="Y19" i="76"/>
  <c r="X19" i="76"/>
  <c r="Y18" i="76"/>
  <c r="X18" i="76"/>
  <c r="Y17" i="76"/>
  <c r="X17" i="76"/>
  <c r="Y16" i="76"/>
  <c r="X16" i="76"/>
  <c r="Y15" i="76"/>
  <c r="X15" i="76"/>
  <c r="Y13" i="76"/>
  <c r="X13" i="76"/>
  <c r="Y11" i="76"/>
  <c r="X11" i="76"/>
  <c r="Y10" i="76"/>
  <c r="X10" i="76"/>
  <c r="Y9" i="76"/>
  <c r="X9" i="76"/>
  <c r="R26" i="76"/>
  <c r="Q26" i="76"/>
  <c r="R25" i="76"/>
  <c r="Q25" i="76"/>
  <c r="R23" i="76"/>
  <c r="Q23" i="76"/>
  <c r="R22" i="76"/>
  <c r="Q22" i="76"/>
  <c r="R17" i="76"/>
  <c r="Q17" i="76"/>
  <c r="R14" i="76"/>
  <c r="Q14" i="76"/>
  <c r="R12" i="76"/>
  <c r="Q12" i="76"/>
  <c r="R9" i="76"/>
  <c r="Q9" i="76"/>
  <c r="J10" i="76"/>
  <c r="K10" i="76"/>
  <c r="J11" i="76"/>
  <c r="K11" i="76"/>
  <c r="J12" i="76"/>
  <c r="K12" i="76"/>
  <c r="J13" i="76"/>
  <c r="K13" i="76"/>
  <c r="J14" i="76"/>
  <c r="K14" i="76"/>
  <c r="J15" i="76"/>
  <c r="K15" i="76"/>
  <c r="J16" i="76"/>
  <c r="K16" i="76"/>
  <c r="J17" i="76"/>
  <c r="K17" i="76"/>
  <c r="J18" i="76"/>
  <c r="K18" i="76"/>
  <c r="J19" i="76"/>
  <c r="K19" i="76"/>
  <c r="J20" i="76"/>
  <c r="K20" i="76"/>
  <c r="J21" i="76"/>
  <c r="K21" i="76"/>
  <c r="J22" i="76"/>
  <c r="K22" i="76"/>
  <c r="J23" i="76"/>
  <c r="K23" i="76"/>
  <c r="J25" i="76"/>
  <c r="K25" i="76"/>
  <c r="J26" i="76"/>
  <c r="K26" i="76"/>
  <c r="K9" i="76"/>
  <c r="J9" i="76"/>
  <c r="AI21" i="75"/>
  <c r="F16" i="75"/>
  <c r="G15" i="75"/>
  <c r="AI23" i="75"/>
  <c r="AH23" i="75"/>
  <c r="AH21" i="75"/>
  <c r="AI20" i="75"/>
  <c r="AH20" i="75"/>
  <c r="AI18" i="75"/>
  <c r="AH18" i="75"/>
  <c r="AI17" i="75"/>
  <c r="AH17" i="75"/>
  <c r="AI12" i="75"/>
  <c r="AH12" i="75"/>
  <c r="AI11" i="75"/>
  <c r="AH11" i="75"/>
  <c r="AI10" i="75"/>
  <c r="AH10" i="75"/>
  <c r="AB23" i="75"/>
  <c r="AA23" i="75"/>
  <c r="AB21" i="75"/>
  <c r="AA21" i="75"/>
  <c r="AB20" i="75"/>
  <c r="AA20" i="75"/>
  <c r="AB18" i="75"/>
  <c r="AA18" i="75"/>
  <c r="AB15" i="75"/>
  <c r="AA15" i="75"/>
  <c r="AB14" i="75"/>
  <c r="AA14" i="75"/>
  <c r="AB10" i="75"/>
  <c r="AA10" i="75"/>
  <c r="U23" i="75"/>
  <c r="T23" i="75"/>
  <c r="U21" i="75"/>
  <c r="T21" i="75"/>
  <c r="U17" i="75"/>
  <c r="T17" i="75"/>
  <c r="N23" i="75"/>
  <c r="M23" i="75"/>
  <c r="N21" i="75"/>
  <c r="M21" i="75"/>
  <c r="N19" i="75"/>
  <c r="M19" i="75"/>
  <c r="N17" i="75"/>
  <c r="M17" i="75"/>
  <c r="N13" i="75"/>
  <c r="M13" i="75"/>
  <c r="G11" i="75"/>
  <c r="G12" i="75"/>
  <c r="G13" i="75"/>
  <c r="G14" i="75"/>
  <c r="G17" i="75"/>
  <c r="G18" i="75"/>
  <c r="G19" i="75"/>
  <c r="G20" i="75"/>
  <c r="G21" i="75"/>
  <c r="G23" i="75"/>
  <c r="G10" i="75"/>
  <c r="F11" i="75"/>
  <c r="F12" i="75"/>
  <c r="F13" i="75"/>
  <c r="F14" i="75"/>
  <c r="F15" i="75"/>
  <c r="F17" i="75"/>
  <c r="F18" i="75"/>
  <c r="F19" i="75"/>
  <c r="F20" i="75"/>
  <c r="F21" i="75"/>
  <c r="F23" i="75"/>
  <c r="F10" i="75"/>
  <c r="E39" i="84"/>
  <c r="E40" i="84"/>
  <c r="E41" i="84"/>
  <c r="E42" i="84"/>
  <c r="E46" i="84"/>
  <c r="E9" i="84"/>
  <c r="E10" i="84"/>
  <c r="E11" i="84"/>
  <c r="E12" i="84"/>
  <c r="E13" i="84"/>
  <c r="E14" i="84"/>
  <c r="E15" i="84"/>
  <c r="E16" i="84"/>
  <c r="E17" i="84"/>
  <c r="E18" i="84"/>
  <c r="E19" i="84"/>
  <c r="E20" i="84"/>
  <c r="E21" i="84"/>
  <c r="E22" i="84"/>
  <c r="E23" i="84"/>
  <c r="E24" i="84"/>
  <c r="E25" i="84"/>
  <c r="E26" i="84"/>
  <c r="E27" i="84"/>
  <c r="E28" i="84"/>
  <c r="E29" i="84"/>
  <c r="E30" i="84"/>
  <c r="E31" i="84"/>
  <c r="E32" i="84"/>
  <c r="E33" i="84"/>
  <c r="E34" i="84"/>
  <c r="E35" i="84"/>
  <c r="E36" i="84"/>
  <c r="E37" i="84"/>
  <c r="E38" i="84"/>
  <c r="E45" i="84"/>
  <c r="E43" i="84"/>
  <c r="G8" i="72"/>
  <c r="G9" i="72"/>
  <c r="G11" i="72"/>
  <c r="G9" i="71"/>
  <c r="H9" i="71"/>
  <c r="G11" i="71"/>
  <c r="H11" i="71"/>
  <c r="H8" i="71"/>
  <c r="G8" i="71"/>
  <c r="G9" i="70"/>
  <c r="H9" i="70"/>
  <c r="G10" i="70"/>
  <c r="H10" i="70"/>
  <c r="G11" i="70"/>
  <c r="H11" i="70"/>
  <c r="G12" i="70"/>
  <c r="H12" i="70"/>
  <c r="G13" i="70"/>
  <c r="H13" i="70"/>
  <c r="G14" i="70"/>
  <c r="H14" i="70"/>
  <c r="G15" i="70"/>
  <c r="H15" i="70"/>
  <c r="G17" i="70"/>
  <c r="H17" i="70"/>
  <c r="H8" i="70"/>
  <c r="G8" i="70"/>
  <c r="G9" i="69"/>
  <c r="H9" i="69"/>
  <c r="G10" i="69"/>
  <c r="H10" i="69"/>
  <c r="G11" i="69"/>
  <c r="H11" i="69"/>
  <c r="G12" i="69"/>
  <c r="H12" i="69"/>
  <c r="G13" i="69"/>
  <c r="H13" i="69"/>
  <c r="G14" i="69"/>
  <c r="H14" i="69"/>
  <c r="G15" i="69"/>
  <c r="H15" i="69"/>
  <c r="G16" i="69"/>
  <c r="H16" i="69"/>
  <c r="G17" i="69"/>
  <c r="H17" i="69"/>
  <c r="G18" i="69"/>
  <c r="H18" i="69"/>
  <c r="G19" i="69"/>
  <c r="H19" i="69"/>
  <c r="G20" i="69"/>
  <c r="H20" i="69"/>
  <c r="G21" i="69"/>
  <c r="H21" i="69"/>
  <c r="G22" i="69"/>
  <c r="H22" i="69"/>
  <c r="G23" i="69"/>
  <c r="H23" i="69"/>
  <c r="G24" i="69"/>
  <c r="H24" i="69"/>
  <c r="G25" i="69"/>
  <c r="H25" i="69"/>
  <c r="G26" i="69"/>
  <c r="H26" i="69"/>
  <c r="G27" i="69"/>
  <c r="H27" i="69"/>
  <c r="G28" i="69"/>
  <c r="H28" i="69"/>
  <c r="G29" i="69"/>
  <c r="H29" i="69"/>
  <c r="G30" i="69"/>
  <c r="H30" i="69"/>
  <c r="G31" i="69"/>
  <c r="H31" i="69"/>
  <c r="G32" i="69"/>
  <c r="H32" i="69"/>
  <c r="G33" i="69"/>
  <c r="H33" i="69"/>
  <c r="G34" i="69"/>
  <c r="H34" i="69"/>
  <c r="G35" i="69"/>
  <c r="H35" i="69"/>
  <c r="G36" i="69"/>
  <c r="H36" i="69"/>
  <c r="G37" i="69"/>
  <c r="H37" i="69"/>
  <c r="G38" i="69"/>
  <c r="H38" i="69"/>
  <c r="G39" i="69"/>
  <c r="H39" i="69"/>
  <c r="G40" i="69"/>
  <c r="H40" i="69"/>
  <c r="G41" i="69"/>
  <c r="H41" i="69"/>
  <c r="G42" i="69"/>
  <c r="H42" i="69"/>
  <c r="G44" i="69"/>
  <c r="H44" i="69"/>
  <c r="G45" i="69"/>
  <c r="H45" i="69"/>
  <c r="H8" i="69"/>
  <c r="G8" i="69"/>
  <c r="G9" i="68"/>
  <c r="H9" i="68"/>
  <c r="G10" i="68"/>
  <c r="H10" i="68"/>
  <c r="G12" i="68"/>
  <c r="H12" i="68"/>
  <c r="H8" i="68"/>
  <c r="G8" i="68"/>
  <c r="G9" i="67"/>
  <c r="H9" i="67"/>
  <c r="G11" i="67"/>
  <c r="H11" i="67"/>
  <c r="H8" i="67"/>
  <c r="G8" i="67"/>
  <c r="G9" i="66"/>
  <c r="H9" i="66"/>
  <c r="G10" i="66"/>
  <c r="H10" i="66"/>
  <c r="G11" i="66"/>
  <c r="H11" i="66"/>
  <c r="G12" i="66"/>
  <c r="H12" i="66"/>
  <c r="G13" i="66"/>
  <c r="H13" i="66"/>
  <c r="G14" i="66"/>
  <c r="H14" i="66"/>
  <c r="G15" i="66"/>
  <c r="H15" i="66"/>
  <c r="G16" i="66"/>
  <c r="H16" i="66"/>
  <c r="G17" i="66"/>
  <c r="H17" i="66"/>
  <c r="G18" i="66"/>
  <c r="H18" i="66"/>
  <c r="G20" i="66"/>
  <c r="H20" i="66"/>
  <c r="H8" i="66"/>
  <c r="G8" i="66"/>
  <c r="G9" i="64"/>
  <c r="H9" i="64"/>
  <c r="G11" i="64"/>
  <c r="H11" i="64"/>
  <c r="H8" i="64"/>
  <c r="G8" i="64"/>
  <c r="G9" i="63"/>
  <c r="H9" i="63"/>
  <c r="G10" i="63"/>
  <c r="H10" i="63"/>
  <c r="G11" i="63"/>
  <c r="H11" i="63"/>
  <c r="G12" i="63"/>
  <c r="H12" i="63"/>
  <c r="G13" i="63"/>
  <c r="H13" i="63"/>
  <c r="G14" i="63"/>
  <c r="H14" i="63"/>
  <c r="G15" i="63"/>
  <c r="H15" i="63"/>
  <c r="G16" i="63"/>
  <c r="H16" i="63"/>
  <c r="G17" i="63"/>
  <c r="H17" i="63"/>
  <c r="G18" i="63"/>
  <c r="H18" i="63"/>
  <c r="G19" i="63"/>
  <c r="H19" i="63"/>
  <c r="G20" i="63"/>
  <c r="H20" i="63"/>
  <c r="G22" i="63"/>
  <c r="H22" i="63"/>
  <c r="H8" i="63"/>
  <c r="G8" i="63"/>
  <c r="G9" i="62"/>
  <c r="H9" i="62"/>
  <c r="G10" i="62"/>
  <c r="H10" i="62"/>
  <c r="G11" i="62"/>
  <c r="H11" i="62"/>
  <c r="G12" i="62"/>
  <c r="H12" i="62"/>
  <c r="G13" i="62"/>
  <c r="H13" i="62"/>
  <c r="G14" i="62"/>
  <c r="H14" i="62"/>
  <c r="G15" i="62"/>
  <c r="H15" i="62"/>
  <c r="G16" i="62"/>
  <c r="H16" i="62"/>
  <c r="G17" i="62"/>
  <c r="H17" i="62"/>
  <c r="G18" i="62"/>
  <c r="H18" i="62"/>
  <c r="G19" i="62"/>
  <c r="H19" i="62"/>
  <c r="G20" i="62"/>
  <c r="H20" i="62"/>
  <c r="G21" i="62"/>
  <c r="H21" i="62"/>
  <c r="G22" i="62"/>
  <c r="H22" i="62"/>
  <c r="G23" i="62"/>
  <c r="H23" i="62"/>
  <c r="G24" i="62"/>
  <c r="H24" i="62"/>
  <c r="G25" i="62"/>
  <c r="H25" i="62"/>
  <c r="G26" i="62"/>
  <c r="H26" i="62"/>
  <c r="G27" i="62"/>
  <c r="H27" i="62"/>
  <c r="G28" i="62"/>
  <c r="H28" i="62"/>
  <c r="G29" i="62"/>
  <c r="H29" i="62"/>
  <c r="G30" i="62"/>
  <c r="H30" i="62"/>
  <c r="G31" i="62"/>
  <c r="H31" i="62"/>
  <c r="G32" i="62"/>
  <c r="H32" i="62"/>
  <c r="G33" i="62"/>
  <c r="H33" i="62"/>
  <c r="G34" i="62"/>
  <c r="H34" i="62"/>
  <c r="G35" i="62"/>
  <c r="H35" i="62"/>
  <c r="G36" i="62"/>
  <c r="H36" i="62"/>
  <c r="G37" i="62"/>
  <c r="H37" i="62"/>
  <c r="G38" i="62"/>
  <c r="H38" i="62"/>
  <c r="G39" i="62"/>
  <c r="H39" i="62"/>
  <c r="G40" i="62"/>
  <c r="H40" i="62"/>
  <c r="G41" i="62"/>
  <c r="H41" i="62"/>
  <c r="G42" i="62"/>
  <c r="H42" i="62"/>
  <c r="G43" i="62"/>
  <c r="H43" i="62"/>
  <c r="G44" i="62"/>
  <c r="H44" i="62"/>
  <c r="G45" i="62"/>
  <c r="H45" i="62"/>
  <c r="G46" i="62"/>
  <c r="H46" i="62"/>
  <c r="G47" i="62"/>
  <c r="H47" i="62"/>
  <c r="G48" i="62"/>
  <c r="H48" i="62"/>
  <c r="G49" i="62"/>
  <c r="H49" i="62"/>
  <c r="G50" i="62"/>
  <c r="H50" i="62"/>
  <c r="G51" i="62"/>
  <c r="H51" i="62"/>
  <c r="G52" i="62"/>
  <c r="H52" i="62"/>
  <c r="G53" i="62"/>
  <c r="H53" i="62"/>
  <c r="G54" i="62"/>
  <c r="H54" i="62"/>
  <c r="G55" i="62"/>
  <c r="H55" i="62"/>
  <c r="G56" i="62"/>
  <c r="H56" i="62"/>
  <c r="G57" i="62"/>
  <c r="H57" i="62"/>
  <c r="G58" i="62"/>
  <c r="H58" i="62"/>
  <c r="G59" i="62"/>
  <c r="H59" i="62"/>
  <c r="G60" i="62"/>
  <c r="H60" i="62"/>
  <c r="G61" i="62"/>
  <c r="H61" i="62"/>
  <c r="G62" i="62"/>
  <c r="H62" i="62"/>
  <c r="G63" i="62"/>
  <c r="H63" i="62"/>
  <c r="G64" i="62"/>
  <c r="H64" i="62"/>
  <c r="G65" i="62"/>
  <c r="H65" i="62"/>
  <c r="G66" i="62"/>
  <c r="H66" i="62"/>
  <c r="G67" i="62"/>
  <c r="H67" i="62"/>
  <c r="G68" i="62"/>
  <c r="H68" i="62"/>
  <c r="G69" i="62"/>
  <c r="H69" i="62"/>
  <c r="G70" i="62"/>
  <c r="H70" i="62"/>
  <c r="G71" i="62"/>
  <c r="H71" i="62"/>
  <c r="G72" i="62"/>
  <c r="H72" i="62"/>
  <c r="G73" i="62"/>
  <c r="H73" i="62"/>
  <c r="G74" i="62"/>
  <c r="H74" i="62"/>
  <c r="G75" i="62"/>
  <c r="H75" i="62"/>
  <c r="G76" i="62"/>
  <c r="H76" i="62"/>
  <c r="G77" i="62"/>
  <c r="H77" i="62"/>
  <c r="G78" i="62"/>
  <c r="H78" i="62"/>
  <c r="G79" i="62"/>
  <c r="H79" i="62"/>
  <c r="G80" i="62"/>
  <c r="H80" i="62"/>
  <c r="G81" i="62"/>
  <c r="H81" i="62"/>
  <c r="G82" i="62"/>
  <c r="H82" i="62"/>
  <c r="G83" i="62"/>
  <c r="H83" i="62"/>
  <c r="G84" i="62"/>
  <c r="H84" i="62"/>
  <c r="G85" i="62"/>
  <c r="H85" i="62"/>
  <c r="G86" i="62"/>
  <c r="H86" i="62"/>
  <c r="G87" i="62"/>
  <c r="H87" i="62"/>
  <c r="G88" i="62"/>
  <c r="H88" i="62"/>
  <c r="G89" i="62"/>
  <c r="H89" i="62"/>
  <c r="G90" i="62"/>
  <c r="H90" i="62"/>
  <c r="G91" i="62"/>
  <c r="H91" i="62"/>
  <c r="G92" i="62"/>
  <c r="H92" i="62"/>
  <c r="G93" i="62"/>
  <c r="H93" i="62"/>
  <c r="G94" i="62"/>
  <c r="H94" i="62"/>
  <c r="G95" i="62"/>
  <c r="H95" i="62"/>
  <c r="G96" i="62"/>
  <c r="H96" i="62"/>
  <c r="G97" i="62"/>
  <c r="H97" i="62"/>
  <c r="G98" i="62"/>
  <c r="H98" i="62"/>
  <c r="G99" i="62"/>
  <c r="H99" i="62"/>
  <c r="G100" i="62"/>
  <c r="H100" i="62"/>
  <c r="G101" i="62"/>
  <c r="H101" i="62"/>
  <c r="G102" i="62"/>
  <c r="H102" i="62"/>
  <c r="G103" i="62"/>
  <c r="H103" i="62"/>
  <c r="G104" i="62"/>
  <c r="H104" i="62"/>
  <c r="G105" i="62"/>
  <c r="H105" i="62"/>
  <c r="G106" i="62"/>
  <c r="H106" i="62"/>
  <c r="G107" i="62"/>
  <c r="H107" i="62"/>
  <c r="G108" i="62"/>
  <c r="H108" i="62"/>
  <c r="G109" i="62"/>
  <c r="H109" i="62"/>
  <c r="G110" i="62"/>
  <c r="H110" i="62"/>
  <c r="G111" i="62"/>
  <c r="H111" i="62"/>
  <c r="G112" i="62"/>
  <c r="H112" i="62"/>
  <c r="G113" i="62"/>
  <c r="H113" i="62"/>
  <c r="G114" i="62"/>
  <c r="H114" i="62"/>
  <c r="G115" i="62"/>
  <c r="H115" i="62"/>
  <c r="G116" i="62"/>
  <c r="H116" i="62"/>
  <c r="G117" i="62"/>
  <c r="H117" i="62"/>
  <c r="G118" i="62"/>
  <c r="H118" i="62"/>
  <c r="G119" i="62"/>
  <c r="H119" i="62"/>
  <c r="G120" i="62"/>
  <c r="H120" i="62"/>
  <c r="G121" i="62"/>
  <c r="H121" i="62"/>
  <c r="G122" i="62"/>
  <c r="H122" i="62"/>
  <c r="G123" i="62"/>
  <c r="H123" i="62"/>
  <c r="G124" i="62"/>
  <c r="H124" i="62"/>
  <c r="G125" i="62"/>
  <c r="H125" i="62"/>
  <c r="G126" i="62"/>
  <c r="H126" i="62"/>
  <c r="G127" i="62"/>
  <c r="H127" i="62"/>
  <c r="G128" i="62"/>
  <c r="H128" i="62"/>
  <c r="G129" i="62"/>
  <c r="H129" i="62"/>
  <c r="G130" i="62"/>
  <c r="H130" i="62"/>
  <c r="G131" i="62"/>
  <c r="H131" i="62"/>
  <c r="G132" i="62"/>
  <c r="H132" i="62"/>
  <c r="G133" i="62"/>
  <c r="H133" i="62"/>
  <c r="G134" i="62"/>
  <c r="H134" i="62"/>
  <c r="G135" i="62"/>
  <c r="H135" i="62"/>
  <c r="G136" i="62"/>
  <c r="H136" i="62"/>
  <c r="G137" i="62"/>
  <c r="H137" i="62"/>
  <c r="G138" i="62"/>
  <c r="H138" i="62"/>
  <c r="G139" i="62"/>
  <c r="H139" i="62"/>
  <c r="G140" i="62"/>
  <c r="H140" i="62"/>
  <c r="G141" i="62"/>
  <c r="H141" i="62"/>
  <c r="G142" i="62"/>
  <c r="H142" i="62"/>
  <c r="G143" i="62"/>
  <c r="H143" i="62"/>
  <c r="G144" i="62"/>
  <c r="H144" i="62"/>
  <c r="G145" i="62"/>
  <c r="H145" i="62"/>
  <c r="G146" i="62"/>
  <c r="H146" i="62"/>
  <c r="G147" i="62"/>
  <c r="H147" i="62"/>
  <c r="G148" i="62"/>
  <c r="H148" i="62"/>
  <c r="G149" i="62"/>
  <c r="H149" i="62"/>
  <c r="G150" i="62"/>
  <c r="H150" i="62"/>
  <c r="G151" i="62"/>
  <c r="H151" i="62"/>
  <c r="G152" i="62"/>
  <c r="H152" i="62"/>
  <c r="G153" i="62"/>
  <c r="H153" i="62"/>
  <c r="G154" i="62"/>
  <c r="H154" i="62"/>
  <c r="G155" i="62"/>
  <c r="H155" i="62"/>
  <c r="G156" i="62"/>
  <c r="H156" i="62"/>
  <c r="G157" i="62"/>
  <c r="H157" i="62"/>
  <c r="G158" i="62"/>
  <c r="H158" i="62"/>
  <c r="G159" i="62"/>
  <c r="H159" i="62"/>
  <c r="G160" i="62"/>
  <c r="H160" i="62"/>
  <c r="G161" i="62"/>
  <c r="H161" i="62"/>
  <c r="G162" i="62"/>
  <c r="H162" i="62"/>
  <c r="G163" i="62"/>
  <c r="H163" i="62"/>
  <c r="G164" i="62"/>
  <c r="H164" i="62"/>
  <c r="G165" i="62"/>
  <c r="H165" i="62"/>
  <c r="G166" i="62"/>
  <c r="H166" i="62"/>
  <c r="G167" i="62"/>
  <c r="H167" i="62"/>
  <c r="G168" i="62"/>
  <c r="H168" i="62"/>
  <c r="G169" i="62"/>
  <c r="H169" i="62"/>
  <c r="G170" i="62"/>
  <c r="H170" i="62"/>
  <c r="G171" i="62"/>
  <c r="H171" i="62"/>
  <c r="G172" i="62"/>
  <c r="H172" i="62"/>
  <c r="G173" i="62"/>
  <c r="H173" i="62"/>
  <c r="G174" i="62"/>
  <c r="H174" i="62"/>
  <c r="G175" i="62"/>
  <c r="H175" i="62"/>
  <c r="G176" i="62"/>
  <c r="H176" i="62"/>
  <c r="G177" i="62"/>
  <c r="H177" i="62"/>
  <c r="G178" i="62"/>
  <c r="H178" i="62"/>
  <c r="G179" i="62"/>
  <c r="H179" i="62"/>
  <c r="G180" i="62"/>
  <c r="H180" i="62"/>
  <c r="G181" i="62"/>
  <c r="H181" i="62"/>
  <c r="G182" i="62"/>
  <c r="H182" i="62"/>
  <c r="G183" i="62"/>
  <c r="H183" i="62"/>
  <c r="G184" i="62"/>
  <c r="H184" i="62"/>
  <c r="G185" i="62"/>
  <c r="H185" i="62"/>
  <c r="G186" i="62"/>
  <c r="H186" i="62"/>
  <c r="G187" i="62"/>
  <c r="H187" i="62"/>
  <c r="G188" i="62"/>
  <c r="H188" i="62"/>
  <c r="G189" i="62"/>
  <c r="H189" i="62"/>
  <c r="G190" i="62"/>
  <c r="H190" i="62"/>
  <c r="G191" i="62"/>
  <c r="H191" i="62"/>
  <c r="G192" i="62"/>
  <c r="H192" i="62"/>
  <c r="G193" i="62"/>
  <c r="H193" i="62"/>
  <c r="G194" i="62"/>
  <c r="H194" i="62"/>
  <c r="G195" i="62"/>
  <c r="H195" i="62"/>
  <c r="G196" i="62"/>
  <c r="H196" i="62"/>
  <c r="G197" i="62"/>
  <c r="H197" i="62"/>
  <c r="G198" i="62"/>
  <c r="H198" i="62"/>
  <c r="G199" i="62"/>
  <c r="H199" i="62"/>
  <c r="G200" i="62"/>
  <c r="H200" i="62"/>
  <c r="G201" i="62"/>
  <c r="H201" i="62"/>
  <c r="G202" i="62"/>
  <c r="H202" i="62"/>
  <c r="G203" i="62"/>
  <c r="H203" i="62"/>
  <c r="G204" i="62"/>
  <c r="H204" i="62"/>
  <c r="G205" i="62"/>
  <c r="H205" i="62"/>
  <c r="G206" i="62"/>
  <c r="H206" i="62"/>
  <c r="G207" i="62"/>
  <c r="H207" i="62"/>
  <c r="G208" i="62"/>
  <c r="H208" i="62"/>
  <c r="G209" i="62"/>
  <c r="H209" i="62"/>
  <c r="G210" i="62"/>
  <c r="H210" i="62"/>
  <c r="G211" i="62"/>
  <c r="H211" i="62"/>
  <c r="G212" i="62"/>
  <c r="H212" i="62"/>
  <c r="G213" i="62"/>
  <c r="H213" i="62"/>
  <c r="G214" i="62"/>
  <c r="H214" i="62"/>
  <c r="G215" i="62"/>
  <c r="H215" i="62"/>
  <c r="G216" i="62"/>
  <c r="H216" i="62"/>
  <c r="G217" i="62"/>
  <c r="H217" i="62"/>
  <c r="G218" i="62"/>
  <c r="H218" i="62"/>
  <c r="G219" i="62"/>
  <c r="H219" i="62"/>
  <c r="G220" i="62"/>
  <c r="H220" i="62"/>
  <c r="G221" i="62"/>
  <c r="H221" i="62"/>
  <c r="G222" i="62"/>
  <c r="H222" i="62"/>
  <c r="G223" i="62"/>
  <c r="H223" i="62"/>
  <c r="G224" i="62"/>
  <c r="H224" i="62"/>
  <c r="G225" i="62"/>
  <c r="H225" i="62"/>
  <c r="G226" i="62"/>
  <c r="H226" i="62"/>
  <c r="G227" i="62"/>
  <c r="H227" i="62"/>
  <c r="G228" i="62"/>
  <c r="H228" i="62"/>
  <c r="G229" i="62"/>
  <c r="H229" i="62"/>
  <c r="G230" i="62"/>
  <c r="H230" i="62"/>
  <c r="G231" i="62"/>
  <c r="H231" i="62"/>
  <c r="G232" i="62"/>
  <c r="H232" i="62"/>
  <c r="G233" i="62"/>
  <c r="H233" i="62"/>
  <c r="G234" i="62"/>
  <c r="H234" i="62"/>
  <c r="G235" i="62"/>
  <c r="H235" i="62"/>
  <c r="G236" i="62"/>
  <c r="H236" i="62"/>
  <c r="G237" i="62"/>
  <c r="H237" i="62"/>
  <c r="G238" i="62"/>
  <c r="H238" i="62"/>
  <c r="G239" i="62"/>
  <c r="H239" i="62"/>
  <c r="G240" i="62"/>
  <c r="H240" i="62"/>
  <c r="G241" i="62"/>
  <c r="H241" i="62"/>
  <c r="G242" i="62"/>
  <c r="H242" i="62"/>
  <c r="G243" i="62"/>
  <c r="H243" i="62"/>
  <c r="G244" i="62"/>
  <c r="H244" i="62"/>
  <c r="G245" i="62"/>
  <c r="H245" i="62"/>
  <c r="G246" i="62"/>
  <c r="H246" i="62"/>
  <c r="G247" i="62"/>
  <c r="H247" i="62"/>
  <c r="G248" i="62"/>
  <c r="H248" i="62"/>
  <c r="G249" i="62"/>
  <c r="H249" i="62"/>
  <c r="G251" i="62"/>
  <c r="H251" i="62"/>
  <c r="H8" i="62"/>
  <c r="G8" i="62"/>
  <c r="G9" i="61"/>
  <c r="H9" i="61"/>
  <c r="G11" i="61"/>
  <c r="H11" i="61"/>
  <c r="H8" i="61"/>
  <c r="G8" i="61"/>
  <c r="G8" i="59"/>
  <c r="H8" i="59"/>
  <c r="G9" i="59"/>
  <c r="H9" i="59"/>
  <c r="G11" i="59"/>
  <c r="H11" i="59"/>
  <c r="G169" i="58"/>
  <c r="G9" i="58"/>
  <c r="H9" i="58"/>
  <c r="G10" i="58"/>
  <c r="H10" i="58"/>
  <c r="G11" i="58"/>
  <c r="H11" i="58"/>
  <c r="G12" i="58"/>
  <c r="H12" i="58"/>
  <c r="G13" i="58"/>
  <c r="H13" i="58"/>
  <c r="G14" i="58"/>
  <c r="H14" i="58"/>
  <c r="G15" i="58"/>
  <c r="H15" i="58"/>
  <c r="G16" i="58"/>
  <c r="H16" i="58"/>
  <c r="G17" i="58"/>
  <c r="H17" i="58"/>
  <c r="G18" i="58"/>
  <c r="H18" i="58"/>
  <c r="G19" i="58"/>
  <c r="H19" i="58"/>
  <c r="G20" i="58"/>
  <c r="H20" i="58"/>
  <c r="G21" i="58"/>
  <c r="H21" i="58"/>
  <c r="G22" i="58"/>
  <c r="H22" i="58"/>
  <c r="G23" i="58"/>
  <c r="H23" i="58"/>
  <c r="G24" i="58"/>
  <c r="H24" i="58"/>
  <c r="G25" i="58"/>
  <c r="H25" i="58"/>
  <c r="G26" i="58"/>
  <c r="H26" i="58"/>
  <c r="G27" i="58"/>
  <c r="H27" i="58"/>
  <c r="G28" i="58"/>
  <c r="H28" i="58"/>
  <c r="G29" i="58"/>
  <c r="H29" i="58"/>
  <c r="G30" i="58"/>
  <c r="H30" i="58"/>
  <c r="G31" i="58"/>
  <c r="H31" i="58"/>
  <c r="G32" i="58"/>
  <c r="H32" i="58"/>
  <c r="G33" i="58"/>
  <c r="H33" i="58"/>
  <c r="G34" i="58"/>
  <c r="H34" i="58"/>
  <c r="G35" i="58"/>
  <c r="H35" i="58"/>
  <c r="G36" i="58"/>
  <c r="H36" i="58"/>
  <c r="G37" i="58"/>
  <c r="H37" i="58"/>
  <c r="G38" i="58"/>
  <c r="H38" i="58"/>
  <c r="G39" i="58"/>
  <c r="H39" i="58"/>
  <c r="G40" i="58"/>
  <c r="H40" i="58"/>
  <c r="G41" i="58"/>
  <c r="H41" i="58"/>
  <c r="G42" i="58"/>
  <c r="H42" i="58"/>
  <c r="G43" i="58"/>
  <c r="H43" i="58"/>
  <c r="G44" i="58"/>
  <c r="H44" i="58"/>
  <c r="G45" i="58"/>
  <c r="H45" i="58"/>
  <c r="G46" i="58"/>
  <c r="H46" i="58"/>
  <c r="G47" i="58"/>
  <c r="H47" i="58"/>
  <c r="G48" i="58"/>
  <c r="H48" i="58"/>
  <c r="G49" i="58"/>
  <c r="H49" i="58"/>
  <c r="G50" i="58"/>
  <c r="H50" i="58"/>
  <c r="G51" i="58"/>
  <c r="H51" i="58"/>
  <c r="G52" i="58"/>
  <c r="H52" i="58"/>
  <c r="G53" i="58"/>
  <c r="H53" i="58"/>
  <c r="G54" i="58"/>
  <c r="H54" i="58"/>
  <c r="G55" i="58"/>
  <c r="H55" i="58"/>
  <c r="G56" i="58"/>
  <c r="H56" i="58"/>
  <c r="G57" i="58"/>
  <c r="H57" i="58"/>
  <c r="G58" i="58"/>
  <c r="H58" i="58"/>
  <c r="G59" i="58"/>
  <c r="H59" i="58"/>
  <c r="G60" i="58"/>
  <c r="H60" i="58"/>
  <c r="G61" i="58"/>
  <c r="H61" i="58"/>
  <c r="G62" i="58"/>
  <c r="H62" i="58"/>
  <c r="G63" i="58"/>
  <c r="H63" i="58"/>
  <c r="G64" i="58"/>
  <c r="H64" i="58"/>
  <c r="G65" i="58"/>
  <c r="H65" i="58"/>
  <c r="G66" i="58"/>
  <c r="H66" i="58"/>
  <c r="G67" i="58"/>
  <c r="H67" i="58"/>
  <c r="G68" i="58"/>
  <c r="H68" i="58"/>
  <c r="G69" i="58"/>
  <c r="H69" i="58"/>
  <c r="G70" i="58"/>
  <c r="H70" i="58"/>
  <c r="G71" i="58"/>
  <c r="H71" i="58"/>
  <c r="G72" i="58"/>
  <c r="H72" i="58"/>
  <c r="G73" i="58"/>
  <c r="H73" i="58"/>
  <c r="G74" i="58"/>
  <c r="H74" i="58"/>
  <c r="G75" i="58"/>
  <c r="H75" i="58"/>
  <c r="G76" i="58"/>
  <c r="H76" i="58"/>
  <c r="G77" i="58"/>
  <c r="H77" i="58"/>
  <c r="G78" i="58"/>
  <c r="H78" i="58"/>
  <c r="G79" i="58"/>
  <c r="H79" i="58"/>
  <c r="G80" i="58"/>
  <c r="H80" i="58"/>
  <c r="G81" i="58"/>
  <c r="H81" i="58"/>
  <c r="G82" i="58"/>
  <c r="H82" i="58"/>
  <c r="G83" i="58"/>
  <c r="H83" i="58"/>
  <c r="G84" i="58"/>
  <c r="H84" i="58"/>
  <c r="G85" i="58"/>
  <c r="H85" i="58"/>
  <c r="G86" i="58"/>
  <c r="H86" i="58"/>
  <c r="G87" i="58"/>
  <c r="H87" i="58"/>
  <c r="G88" i="58"/>
  <c r="H88" i="58"/>
  <c r="G89" i="58"/>
  <c r="H89" i="58"/>
  <c r="G90" i="58"/>
  <c r="H90" i="58"/>
  <c r="G91" i="58"/>
  <c r="H91" i="58"/>
  <c r="G92" i="58"/>
  <c r="H92" i="58"/>
  <c r="G93" i="58"/>
  <c r="H93" i="58"/>
  <c r="G94" i="58"/>
  <c r="H94" i="58"/>
  <c r="G95" i="58"/>
  <c r="H95" i="58"/>
  <c r="G96" i="58"/>
  <c r="H96" i="58"/>
  <c r="G97" i="58"/>
  <c r="H97" i="58"/>
  <c r="G98" i="58"/>
  <c r="H98" i="58"/>
  <c r="G99" i="58"/>
  <c r="H99" i="58"/>
  <c r="G100" i="58"/>
  <c r="H100" i="58"/>
  <c r="G101" i="58"/>
  <c r="H101" i="58"/>
  <c r="G102" i="58"/>
  <c r="H102" i="58"/>
  <c r="G103" i="58"/>
  <c r="H103" i="58"/>
  <c r="G104" i="58"/>
  <c r="H104" i="58"/>
  <c r="G105" i="58"/>
  <c r="H105" i="58"/>
  <c r="G106" i="58"/>
  <c r="H106" i="58"/>
  <c r="G107" i="58"/>
  <c r="H107" i="58"/>
  <c r="G108" i="58"/>
  <c r="H108" i="58"/>
  <c r="G109" i="58"/>
  <c r="H109" i="58"/>
  <c r="G110" i="58"/>
  <c r="H110" i="58"/>
  <c r="G111" i="58"/>
  <c r="H111" i="58"/>
  <c r="G112" i="58"/>
  <c r="H112" i="58"/>
  <c r="G113" i="58"/>
  <c r="H113" i="58"/>
  <c r="G114" i="58"/>
  <c r="H114" i="58"/>
  <c r="G115" i="58"/>
  <c r="H115" i="58"/>
  <c r="G116" i="58"/>
  <c r="H116" i="58"/>
  <c r="G117" i="58"/>
  <c r="H117" i="58"/>
  <c r="G118" i="58"/>
  <c r="H118" i="58"/>
  <c r="G119" i="58"/>
  <c r="H119" i="58"/>
  <c r="G120" i="58"/>
  <c r="H120" i="58"/>
  <c r="G121" i="58"/>
  <c r="H121" i="58"/>
  <c r="G122" i="58"/>
  <c r="H122" i="58"/>
  <c r="G123" i="58"/>
  <c r="H123" i="58"/>
  <c r="G124" i="58"/>
  <c r="H124" i="58"/>
  <c r="G125" i="58"/>
  <c r="H125" i="58"/>
  <c r="G126" i="58"/>
  <c r="H126" i="58"/>
  <c r="G127" i="58"/>
  <c r="H127" i="58"/>
  <c r="G128" i="58"/>
  <c r="H128" i="58"/>
  <c r="G129" i="58"/>
  <c r="H129" i="58"/>
  <c r="G130" i="58"/>
  <c r="H130" i="58"/>
  <c r="G131" i="58"/>
  <c r="H131" i="58"/>
  <c r="G132" i="58"/>
  <c r="H132" i="58"/>
  <c r="G133" i="58"/>
  <c r="H133" i="58"/>
  <c r="G134" i="58"/>
  <c r="H134" i="58"/>
  <c r="G135" i="58"/>
  <c r="H135" i="58"/>
  <c r="G136" i="58"/>
  <c r="H136" i="58"/>
  <c r="G137" i="58"/>
  <c r="H137" i="58"/>
  <c r="G138" i="58"/>
  <c r="H138" i="58"/>
  <c r="G139" i="58"/>
  <c r="H139" i="58"/>
  <c r="G140" i="58"/>
  <c r="H140" i="58"/>
  <c r="G141" i="58"/>
  <c r="H141" i="58"/>
  <c r="G142" i="58"/>
  <c r="H142" i="58"/>
  <c r="G143" i="58"/>
  <c r="H143" i="58"/>
  <c r="G144" i="58"/>
  <c r="H144" i="58"/>
  <c r="G145" i="58"/>
  <c r="H145" i="58"/>
  <c r="G146" i="58"/>
  <c r="H146" i="58"/>
  <c r="G147" i="58"/>
  <c r="H147" i="58"/>
  <c r="G148" i="58"/>
  <c r="H148" i="58"/>
  <c r="G149" i="58"/>
  <c r="H149" i="58"/>
  <c r="G150" i="58"/>
  <c r="H150" i="58"/>
  <c r="G151" i="58"/>
  <c r="H151" i="58"/>
  <c r="G152" i="58"/>
  <c r="H152" i="58"/>
  <c r="G153" i="58"/>
  <c r="H153" i="58"/>
  <c r="G154" i="58"/>
  <c r="H154" i="58"/>
  <c r="G155" i="58"/>
  <c r="H155" i="58"/>
  <c r="G156" i="58"/>
  <c r="H156" i="58"/>
  <c r="G157" i="58"/>
  <c r="H157" i="58"/>
  <c r="G158" i="58"/>
  <c r="H158" i="58"/>
  <c r="G159" i="58"/>
  <c r="H159" i="58"/>
  <c r="G160" i="58"/>
  <c r="H160" i="58"/>
  <c r="G161" i="58"/>
  <c r="H161" i="58"/>
  <c r="G162" i="58"/>
  <c r="H162" i="58"/>
  <c r="G163" i="58"/>
  <c r="H163" i="58"/>
  <c r="G164" i="58"/>
  <c r="H164" i="58"/>
  <c r="G165" i="58"/>
  <c r="H165" i="58"/>
  <c r="G166" i="58"/>
  <c r="H166" i="58"/>
  <c r="G167" i="58"/>
  <c r="H167" i="58"/>
  <c r="G168" i="58"/>
  <c r="H168" i="58"/>
  <c r="H169" i="58"/>
  <c r="G170" i="58"/>
  <c r="H170" i="58"/>
  <c r="G171" i="58"/>
  <c r="H171" i="58"/>
  <c r="G172" i="58"/>
  <c r="H172" i="58"/>
  <c r="G173" i="58"/>
  <c r="H173" i="58"/>
  <c r="G174" i="58"/>
  <c r="H174" i="58"/>
  <c r="G175" i="58"/>
  <c r="H175" i="58"/>
  <c r="G176" i="58"/>
  <c r="H176" i="58"/>
  <c r="G177" i="58"/>
  <c r="H177" i="58"/>
  <c r="G179" i="58"/>
  <c r="H179" i="58"/>
  <c r="H8" i="58"/>
  <c r="G8" i="58"/>
  <c r="G9" i="57"/>
  <c r="H9" i="57"/>
  <c r="G10" i="57"/>
  <c r="H10" i="57"/>
  <c r="G12" i="57"/>
  <c r="H12" i="57"/>
  <c r="H8" i="57"/>
  <c r="G8" i="57"/>
  <c r="G9" i="56"/>
  <c r="H9" i="56"/>
  <c r="G10" i="56"/>
  <c r="H10" i="56"/>
  <c r="G11" i="56"/>
  <c r="H11" i="56"/>
  <c r="G12" i="56"/>
  <c r="H12" i="56"/>
  <c r="G13" i="56"/>
  <c r="H13" i="56"/>
  <c r="G14" i="56"/>
  <c r="H14" i="56"/>
  <c r="G15" i="56"/>
  <c r="H15" i="56"/>
  <c r="G16" i="56"/>
  <c r="H16" i="56"/>
  <c r="G17" i="56"/>
  <c r="H17" i="56"/>
  <c r="G18" i="56"/>
  <c r="H18" i="56"/>
  <c r="G19" i="56"/>
  <c r="H19" i="56"/>
  <c r="G20" i="56"/>
  <c r="H20" i="56"/>
  <c r="G21" i="56"/>
  <c r="H21" i="56"/>
  <c r="G22" i="56"/>
  <c r="H22" i="56"/>
  <c r="G23" i="56"/>
  <c r="H23" i="56"/>
  <c r="G24" i="56"/>
  <c r="H24" i="56"/>
  <c r="G25" i="56"/>
  <c r="H25" i="56"/>
  <c r="G26" i="56"/>
  <c r="H26" i="56"/>
  <c r="G27" i="56"/>
  <c r="H27" i="56"/>
  <c r="G28" i="56"/>
  <c r="H28" i="56"/>
  <c r="G29" i="56"/>
  <c r="H29" i="56"/>
  <c r="G31" i="56"/>
  <c r="H31" i="56"/>
  <c r="G32" i="56"/>
  <c r="H32" i="56"/>
  <c r="H8" i="56"/>
  <c r="G8" i="56"/>
  <c r="G9" i="55"/>
  <c r="H9" i="55"/>
  <c r="G10" i="55"/>
  <c r="H10" i="55"/>
  <c r="G11" i="55"/>
  <c r="H11" i="55"/>
  <c r="G12" i="55"/>
  <c r="H12" i="55"/>
  <c r="G14" i="55"/>
  <c r="H14" i="55"/>
  <c r="G15" i="55"/>
  <c r="H15" i="55"/>
  <c r="H8" i="55"/>
  <c r="G8" i="55"/>
  <c r="G8" i="54"/>
  <c r="H8" i="54"/>
  <c r="G9" i="54"/>
  <c r="H9" i="54"/>
  <c r="G11" i="54"/>
  <c r="H11" i="54"/>
  <c r="G9" i="53"/>
  <c r="H9" i="53"/>
  <c r="G10" i="53"/>
  <c r="H10" i="53"/>
  <c r="G11" i="53"/>
  <c r="H11" i="53"/>
  <c r="G12" i="53"/>
  <c r="H12" i="53"/>
  <c r="G14" i="53"/>
  <c r="H14" i="53"/>
  <c r="G15" i="53"/>
  <c r="H15" i="53"/>
  <c r="H8" i="53"/>
  <c r="G8" i="53"/>
  <c r="G9" i="52"/>
  <c r="H9" i="52"/>
  <c r="G10" i="52"/>
  <c r="H10" i="52"/>
  <c r="G11" i="52"/>
  <c r="H11" i="52"/>
  <c r="G12" i="52"/>
  <c r="H12" i="52"/>
  <c r="G13" i="52"/>
  <c r="H13" i="52"/>
  <c r="G14" i="52"/>
  <c r="H14" i="52"/>
  <c r="G15" i="52"/>
  <c r="H15" i="52"/>
  <c r="G16" i="52"/>
  <c r="H16" i="52"/>
  <c r="G17" i="52"/>
  <c r="H17" i="52"/>
  <c r="G18" i="52"/>
  <c r="H18" i="52"/>
  <c r="G19" i="52"/>
  <c r="H19" i="52"/>
  <c r="G20" i="52"/>
  <c r="H20" i="52"/>
  <c r="G21" i="52"/>
  <c r="H21" i="52"/>
  <c r="G22" i="52"/>
  <c r="H22" i="52"/>
  <c r="G23" i="52"/>
  <c r="H23" i="52"/>
  <c r="G24" i="52"/>
  <c r="H24" i="52"/>
  <c r="G25" i="52"/>
  <c r="H25" i="52"/>
  <c r="G26" i="52"/>
  <c r="H26" i="52"/>
  <c r="G27" i="52"/>
  <c r="H27" i="52"/>
  <c r="G28" i="52"/>
  <c r="H28" i="52"/>
  <c r="G29" i="52"/>
  <c r="H29" i="52"/>
  <c r="G30" i="52"/>
  <c r="H30" i="52"/>
  <c r="G31" i="52"/>
  <c r="H31" i="52"/>
  <c r="G32" i="52"/>
  <c r="H32" i="52"/>
  <c r="G33" i="52"/>
  <c r="H33" i="52"/>
  <c r="G34" i="52"/>
  <c r="H34" i="52"/>
  <c r="G35" i="52"/>
  <c r="H35" i="52"/>
  <c r="G36" i="52"/>
  <c r="H36" i="52"/>
  <c r="G37" i="52"/>
  <c r="H37" i="52"/>
  <c r="G38" i="52"/>
  <c r="H38" i="52"/>
  <c r="G39" i="52"/>
  <c r="H39" i="52"/>
  <c r="G40" i="52"/>
  <c r="H40" i="52"/>
  <c r="G41" i="52"/>
  <c r="H41" i="52"/>
  <c r="G42" i="52"/>
  <c r="H42" i="52"/>
  <c r="G44" i="52"/>
  <c r="H44" i="52"/>
  <c r="G45" i="52"/>
  <c r="H45" i="52"/>
  <c r="H8" i="52"/>
  <c r="G8" i="52"/>
  <c r="G9" i="51"/>
  <c r="H9" i="51"/>
  <c r="G10" i="51"/>
  <c r="H10" i="51"/>
  <c r="G11" i="51"/>
  <c r="H11" i="51"/>
  <c r="G12" i="51"/>
  <c r="H12" i="51"/>
  <c r="G13" i="51"/>
  <c r="H13" i="51"/>
  <c r="G14" i="51"/>
  <c r="H14" i="51"/>
  <c r="G15" i="51"/>
  <c r="H15" i="51"/>
  <c r="G16" i="51"/>
  <c r="H16" i="51"/>
  <c r="G17" i="51"/>
  <c r="H17" i="51"/>
  <c r="G18" i="51"/>
  <c r="H18" i="51"/>
  <c r="G19" i="51"/>
  <c r="H19" i="51"/>
  <c r="G20" i="51"/>
  <c r="H20" i="51"/>
  <c r="G21" i="51"/>
  <c r="H21" i="51"/>
  <c r="G22" i="51"/>
  <c r="H22" i="51"/>
  <c r="G23" i="51"/>
  <c r="H23" i="51"/>
  <c r="G24" i="51"/>
  <c r="H24" i="51"/>
  <c r="G25" i="51"/>
  <c r="H25" i="51"/>
  <c r="G26" i="51"/>
  <c r="H26" i="51"/>
  <c r="G27" i="51"/>
  <c r="H27" i="51"/>
  <c r="G28" i="51"/>
  <c r="H28" i="51"/>
  <c r="G29" i="51"/>
  <c r="H29" i="51"/>
  <c r="G30" i="51"/>
  <c r="H30" i="51"/>
  <c r="G31" i="51"/>
  <c r="H31" i="51"/>
  <c r="G32" i="51"/>
  <c r="H32" i="51"/>
  <c r="G33" i="51"/>
  <c r="H33" i="51"/>
  <c r="G34" i="51"/>
  <c r="H34" i="51"/>
  <c r="G35" i="51"/>
  <c r="H35" i="51"/>
  <c r="G36" i="51"/>
  <c r="H36" i="51"/>
  <c r="G37" i="51"/>
  <c r="H37" i="51"/>
  <c r="G38" i="51"/>
  <c r="H38" i="51"/>
  <c r="G39" i="51"/>
  <c r="H39" i="51"/>
  <c r="G40" i="51"/>
  <c r="H40" i="51"/>
  <c r="G42" i="51"/>
  <c r="H42" i="51"/>
  <c r="G43" i="51"/>
  <c r="H43" i="51"/>
  <c r="H8" i="51"/>
  <c r="G8" i="51"/>
  <c r="G9" i="50"/>
  <c r="H9" i="50"/>
  <c r="G10" i="50"/>
  <c r="H10" i="50"/>
  <c r="G11" i="50"/>
  <c r="H11" i="50"/>
  <c r="G13" i="50"/>
  <c r="H13" i="50"/>
  <c r="H8" i="50"/>
  <c r="G8" i="50"/>
  <c r="G9" i="49"/>
  <c r="H9" i="49"/>
  <c r="G10" i="49"/>
  <c r="H10" i="49"/>
  <c r="G11" i="49"/>
  <c r="H11" i="49"/>
  <c r="G12" i="49"/>
  <c r="H12" i="49"/>
  <c r="G13" i="49"/>
  <c r="H13" i="49"/>
  <c r="G14" i="49"/>
  <c r="H14" i="49"/>
  <c r="G15" i="49"/>
  <c r="H15" i="49"/>
  <c r="G16" i="49"/>
  <c r="H16" i="49"/>
  <c r="G17" i="49"/>
  <c r="H17" i="49"/>
  <c r="G18" i="49"/>
  <c r="H18" i="49"/>
  <c r="G19" i="49"/>
  <c r="H19" i="49"/>
  <c r="G20" i="49"/>
  <c r="H20" i="49"/>
  <c r="G21" i="49"/>
  <c r="H21" i="49"/>
  <c r="G22" i="49"/>
  <c r="H22" i="49"/>
  <c r="G23" i="49"/>
  <c r="H23" i="49"/>
  <c r="G24" i="49"/>
  <c r="H24" i="49"/>
  <c r="G25" i="49"/>
  <c r="H25" i="49"/>
  <c r="G26" i="49"/>
  <c r="H26" i="49"/>
  <c r="G28" i="49"/>
  <c r="H28" i="49"/>
  <c r="G29" i="49"/>
  <c r="H29" i="49"/>
  <c r="H8" i="49"/>
  <c r="G8" i="49"/>
  <c r="G9" i="48"/>
  <c r="H9" i="48"/>
  <c r="G10" i="48"/>
  <c r="H10" i="48"/>
  <c r="G11" i="48"/>
  <c r="H11" i="48"/>
  <c r="G12" i="48"/>
  <c r="H12" i="48"/>
  <c r="G13" i="48"/>
  <c r="H13" i="48"/>
  <c r="G14" i="48"/>
  <c r="H14" i="48"/>
  <c r="G15" i="48"/>
  <c r="H15" i="48"/>
  <c r="G16" i="48"/>
  <c r="H16" i="48"/>
  <c r="G17" i="48"/>
  <c r="H17" i="48"/>
  <c r="G18" i="48"/>
  <c r="H18" i="48"/>
  <c r="G19" i="48"/>
  <c r="H19" i="48"/>
  <c r="G20" i="48"/>
  <c r="H20" i="48"/>
  <c r="G21" i="48"/>
  <c r="H21" i="48"/>
  <c r="G22" i="48"/>
  <c r="H22" i="48"/>
  <c r="G23" i="48"/>
  <c r="H23" i="48"/>
  <c r="G24" i="48"/>
  <c r="H24" i="48"/>
  <c r="G25" i="48"/>
  <c r="H25" i="48"/>
  <c r="G26" i="48"/>
  <c r="H26" i="48"/>
  <c r="G27" i="48"/>
  <c r="H27" i="48"/>
  <c r="G28" i="48"/>
  <c r="H28" i="48"/>
  <c r="G29" i="48"/>
  <c r="H29" i="48"/>
  <c r="G30" i="48"/>
  <c r="H30" i="48"/>
  <c r="G31" i="48"/>
  <c r="H31" i="48"/>
  <c r="G32" i="48"/>
  <c r="H32" i="48"/>
  <c r="G33" i="48"/>
  <c r="H33" i="48"/>
  <c r="G34" i="48"/>
  <c r="H34" i="48"/>
  <c r="G35" i="48"/>
  <c r="H35" i="48"/>
  <c r="G36" i="48"/>
  <c r="H36" i="48"/>
  <c r="G37" i="48"/>
  <c r="H37" i="48"/>
  <c r="G38" i="48"/>
  <c r="H38" i="48"/>
  <c r="G39" i="48"/>
  <c r="H39" i="48"/>
  <c r="G40" i="48"/>
  <c r="H40" i="48"/>
  <c r="G41" i="48"/>
  <c r="H41" i="48"/>
  <c r="G42" i="48"/>
  <c r="H42" i="48"/>
  <c r="G43" i="48"/>
  <c r="H43" i="48"/>
  <c r="G45" i="48"/>
  <c r="H45" i="48"/>
  <c r="G46" i="48"/>
  <c r="H46" i="48"/>
  <c r="H8" i="48"/>
  <c r="G8" i="48"/>
  <c r="G9" i="47"/>
  <c r="H9" i="47"/>
  <c r="G10" i="47"/>
  <c r="H10" i="47"/>
  <c r="G11" i="47"/>
  <c r="H11" i="47"/>
  <c r="G12" i="47"/>
  <c r="H12" i="47"/>
  <c r="G14" i="47"/>
  <c r="H14" i="47"/>
  <c r="H8" i="47"/>
  <c r="G8" i="47"/>
  <c r="G9" i="46"/>
  <c r="H9" i="46"/>
  <c r="G11" i="46"/>
  <c r="H11" i="46"/>
  <c r="H8" i="46"/>
  <c r="G8" i="46"/>
  <c r="G9" i="45"/>
  <c r="H9" i="45"/>
  <c r="G10" i="45"/>
  <c r="H10" i="45"/>
  <c r="G11" i="45"/>
  <c r="H11" i="45"/>
  <c r="G12" i="45"/>
  <c r="H12" i="45"/>
  <c r="G13" i="45"/>
  <c r="H13" i="45"/>
  <c r="G14" i="45"/>
  <c r="H14" i="45"/>
  <c r="G15" i="45"/>
  <c r="H15" i="45"/>
  <c r="G16" i="45"/>
  <c r="H16" i="45"/>
  <c r="G17" i="45"/>
  <c r="H17" i="45"/>
  <c r="G18" i="45"/>
  <c r="H18" i="45"/>
  <c r="G19" i="45"/>
  <c r="H19" i="45"/>
  <c r="G20" i="45"/>
  <c r="H20" i="45"/>
  <c r="G21" i="45"/>
  <c r="H21" i="45"/>
  <c r="G22" i="45"/>
  <c r="H22" i="45"/>
  <c r="G23" i="45"/>
  <c r="H23" i="45"/>
  <c r="G24" i="45"/>
  <c r="H24" i="45"/>
  <c r="G25" i="45"/>
  <c r="H25" i="45"/>
  <c r="G26" i="45"/>
  <c r="H26" i="45"/>
  <c r="G27" i="45"/>
  <c r="H27" i="45"/>
  <c r="G28" i="45"/>
  <c r="H28" i="45"/>
  <c r="G29" i="45"/>
  <c r="H29" i="45"/>
  <c r="G30" i="45"/>
  <c r="H30" i="45"/>
  <c r="G31" i="45"/>
  <c r="H31" i="45"/>
  <c r="G32" i="45"/>
  <c r="H32" i="45"/>
  <c r="G33" i="45"/>
  <c r="H33" i="45"/>
  <c r="G34" i="45"/>
  <c r="H34" i="45"/>
  <c r="G35" i="45"/>
  <c r="H35" i="45"/>
  <c r="G37" i="45"/>
  <c r="H37" i="45"/>
  <c r="G38" i="45"/>
  <c r="H38" i="45"/>
  <c r="H8" i="45"/>
  <c r="G8" i="45"/>
  <c r="G8" i="44"/>
  <c r="H8" i="44"/>
  <c r="G9" i="44"/>
  <c r="H9" i="44"/>
  <c r="G10" i="44"/>
  <c r="H10" i="44"/>
  <c r="G11" i="44"/>
  <c r="H11" i="44"/>
  <c r="G12" i="44"/>
  <c r="H12" i="44"/>
  <c r="G13" i="44"/>
  <c r="H13" i="44"/>
  <c r="G14" i="44"/>
  <c r="H14" i="44"/>
  <c r="G15" i="44"/>
  <c r="H15" i="44"/>
  <c r="G16" i="44"/>
  <c r="H16" i="44"/>
  <c r="G17" i="44"/>
  <c r="H17" i="44"/>
  <c r="G18" i="44"/>
  <c r="H18" i="44"/>
  <c r="G19" i="44"/>
  <c r="H19" i="44"/>
  <c r="G20" i="44"/>
  <c r="H20" i="44"/>
  <c r="G21" i="44"/>
  <c r="H21" i="44"/>
  <c r="G22" i="44"/>
  <c r="H22" i="44"/>
  <c r="G23" i="44"/>
  <c r="H23" i="44"/>
  <c r="G24" i="44"/>
  <c r="H24" i="44"/>
  <c r="G25" i="44"/>
  <c r="H25" i="44"/>
  <c r="G26" i="44"/>
  <c r="H26" i="44"/>
  <c r="G27" i="44"/>
  <c r="H27" i="44"/>
  <c r="G28" i="44"/>
  <c r="H28" i="44"/>
  <c r="G29" i="44"/>
  <c r="H29" i="44"/>
  <c r="G30" i="44"/>
  <c r="H30" i="44"/>
  <c r="G31" i="44"/>
  <c r="H31" i="44"/>
  <c r="G32" i="44"/>
  <c r="H32" i="44"/>
  <c r="G33" i="44"/>
  <c r="H33" i="44"/>
  <c r="G34" i="44"/>
  <c r="H34" i="44"/>
  <c r="G35" i="44"/>
  <c r="H35" i="44"/>
  <c r="G36" i="44"/>
  <c r="H36" i="44"/>
  <c r="G37" i="44"/>
  <c r="H37" i="44"/>
  <c r="G38" i="44"/>
  <c r="H38" i="44"/>
  <c r="G39" i="44"/>
  <c r="H39" i="44"/>
  <c r="G40" i="44"/>
  <c r="H40" i="44"/>
  <c r="G41" i="44"/>
  <c r="H41" i="44"/>
  <c r="G42" i="44"/>
  <c r="H42" i="44"/>
  <c r="G43" i="44"/>
  <c r="H43" i="44"/>
  <c r="G45" i="44"/>
  <c r="H45" i="44"/>
  <c r="G46" i="44"/>
  <c r="H46" i="44"/>
  <c r="G9" i="43"/>
  <c r="H9" i="43"/>
  <c r="G10" i="43"/>
  <c r="H10" i="43"/>
  <c r="G11" i="43"/>
  <c r="H11" i="43"/>
  <c r="G13" i="43"/>
  <c r="H13" i="43"/>
  <c r="H8" i="43"/>
  <c r="G8" i="43"/>
  <c r="G9" i="42"/>
  <c r="H9" i="42"/>
  <c r="G11" i="42"/>
  <c r="H11" i="42"/>
  <c r="H8" i="42"/>
  <c r="G8" i="42"/>
  <c r="G9" i="41"/>
  <c r="H9" i="41"/>
  <c r="G10" i="41"/>
  <c r="H10" i="41"/>
  <c r="G12" i="41"/>
  <c r="H12" i="41"/>
  <c r="H8" i="41"/>
  <c r="G8" i="41"/>
  <c r="G9" i="40"/>
  <c r="H9" i="40"/>
  <c r="G10" i="40"/>
  <c r="H10" i="40"/>
  <c r="G11" i="40"/>
  <c r="H11" i="40"/>
  <c r="G12" i="40"/>
  <c r="H12" i="40"/>
  <c r="G13" i="40"/>
  <c r="H13" i="40"/>
  <c r="G14" i="40"/>
  <c r="H14" i="40"/>
  <c r="G15" i="40"/>
  <c r="H15" i="40"/>
  <c r="G16" i="40"/>
  <c r="H16" i="40"/>
  <c r="G18" i="40"/>
  <c r="H18" i="40"/>
  <c r="H8" i="40"/>
  <c r="G8" i="40"/>
  <c r="H25" i="38"/>
  <c r="G9" i="38"/>
  <c r="H9" i="38"/>
  <c r="G10" i="38"/>
  <c r="H10" i="38"/>
  <c r="G11" i="38"/>
  <c r="H11" i="38"/>
  <c r="G12" i="38"/>
  <c r="H12" i="38"/>
  <c r="G13" i="38"/>
  <c r="H13" i="38"/>
  <c r="G14" i="38"/>
  <c r="H14" i="38"/>
  <c r="G15" i="38"/>
  <c r="H15" i="38"/>
  <c r="G16" i="38"/>
  <c r="H16" i="38"/>
  <c r="G17" i="38"/>
  <c r="H17" i="38"/>
  <c r="G18" i="38"/>
  <c r="H18" i="38"/>
  <c r="G19" i="38"/>
  <c r="H19" i="38"/>
  <c r="G20" i="38"/>
  <c r="H20" i="38"/>
  <c r="G21" i="38"/>
  <c r="H21" i="38"/>
  <c r="G22" i="38"/>
  <c r="H22" i="38"/>
  <c r="G23" i="38"/>
  <c r="H23" i="38"/>
  <c r="G24" i="38"/>
  <c r="H24" i="38"/>
  <c r="G25" i="38"/>
  <c r="G26" i="38"/>
  <c r="H26" i="38"/>
  <c r="G27" i="38"/>
  <c r="H27" i="38"/>
  <c r="G28" i="38"/>
  <c r="H28" i="38"/>
  <c r="G29" i="38"/>
  <c r="H29" i="38"/>
  <c r="G30" i="38"/>
  <c r="H30" i="38"/>
  <c r="G31" i="38"/>
  <c r="H31" i="38"/>
  <c r="G32" i="38"/>
  <c r="H32" i="38"/>
  <c r="G33" i="38"/>
  <c r="H33" i="38"/>
  <c r="G34" i="38"/>
  <c r="H34" i="38"/>
  <c r="G35" i="38"/>
  <c r="H35" i="38"/>
  <c r="G36" i="38"/>
  <c r="H36" i="38"/>
  <c r="G37" i="38"/>
  <c r="H37" i="38"/>
  <c r="G38" i="38"/>
  <c r="H38" i="38"/>
  <c r="G39" i="38"/>
  <c r="H39" i="38"/>
  <c r="G40" i="38"/>
  <c r="H40" i="38"/>
  <c r="G41" i="38"/>
  <c r="H41" i="38"/>
  <c r="G42" i="38"/>
  <c r="H42" i="38"/>
  <c r="G44" i="38"/>
  <c r="H44" i="38"/>
  <c r="G45" i="38"/>
  <c r="H45" i="38"/>
  <c r="H8" i="38"/>
  <c r="G8" i="38"/>
  <c r="G8" i="37"/>
  <c r="H8" i="37"/>
  <c r="G9" i="37"/>
  <c r="H9" i="37"/>
  <c r="G11" i="37"/>
  <c r="H11" i="37"/>
  <c r="G8" i="36"/>
  <c r="H8" i="36"/>
  <c r="G9" i="36"/>
  <c r="H9" i="36"/>
  <c r="G11" i="36"/>
  <c r="H11" i="36"/>
  <c r="G9" i="34"/>
  <c r="G10" i="34"/>
  <c r="H10" i="34"/>
  <c r="G11" i="34"/>
  <c r="H11" i="34"/>
  <c r="G12" i="34"/>
  <c r="H12" i="34"/>
  <c r="G14" i="34"/>
  <c r="H14" i="34"/>
  <c r="G15" i="34"/>
  <c r="H15" i="34"/>
  <c r="H8" i="34"/>
  <c r="G8" i="34"/>
  <c r="G9" i="33"/>
  <c r="H9" i="33"/>
  <c r="G10" i="33"/>
  <c r="H10" i="33"/>
  <c r="G11" i="33"/>
  <c r="H11" i="33"/>
  <c r="G12" i="33"/>
  <c r="H12" i="33"/>
  <c r="G13" i="33"/>
  <c r="H13" i="33"/>
  <c r="G14" i="33"/>
  <c r="H14" i="33"/>
  <c r="G15" i="33"/>
  <c r="H15" i="33"/>
  <c r="G16" i="33"/>
  <c r="H16" i="33"/>
  <c r="G17" i="33"/>
  <c r="H17" i="33"/>
  <c r="G18" i="33"/>
  <c r="H18" i="33"/>
  <c r="G19" i="33"/>
  <c r="H19" i="33"/>
  <c r="G20" i="33"/>
  <c r="H20" i="33"/>
  <c r="G21" i="33"/>
  <c r="H21" i="33"/>
  <c r="G22" i="33"/>
  <c r="H22" i="33"/>
  <c r="G23" i="33"/>
  <c r="H23" i="33"/>
  <c r="G24" i="33"/>
  <c r="H24" i="33"/>
  <c r="G25" i="33"/>
  <c r="H25" i="33"/>
  <c r="G26" i="33"/>
  <c r="H26" i="33"/>
  <c r="G27" i="33"/>
  <c r="H27" i="33"/>
  <c r="G28" i="33"/>
  <c r="H28" i="33"/>
  <c r="G29" i="33"/>
  <c r="H29" i="33"/>
  <c r="G30" i="33"/>
  <c r="H30" i="33"/>
  <c r="G31" i="33"/>
  <c r="H31" i="33"/>
  <c r="G32" i="33"/>
  <c r="H32" i="33"/>
  <c r="G33" i="33"/>
  <c r="H33" i="33"/>
  <c r="G34" i="33"/>
  <c r="H34" i="33"/>
  <c r="G35" i="33"/>
  <c r="H35" i="33"/>
  <c r="G36" i="33"/>
  <c r="H36" i="33"/>
  <c r="G37" i="33"/>
  <c r="H37" i="33"/>
  <c r="G38" i="33"/>
  <c r="H38" i="33"/>
  <c r="G39" i="33"/>
  <c r="H39" i="33"/>
  <c r="G40" i="33"/>
  <c r="H40" i="33"/>
  <c r="G41" i="33"/>
  <c r="H41" i="33"/>
  <c r="G42" i="33"/>
  <c r="H42" i="33"/>
  <c r="G43" i="33"/>
  <c r="H43" i="33"/>
  <c r="G44" i="33"/>
  <c r="H44" i="33"/>
  <c r="G45" i="33"/>
  <c r="H45" i="33"/>
  <c r="G46" i="33"/>
  <c r="H46" i="33"/>
  <c r="G47" i="33"/>
  <c r="H47" i="33"/>
  <c r="G49" i="33"/>
  <c r="H49" i="33"/>
  <c r="G50" i="33"/>
  <c r="H50" i="33"/>
  <c r="G51" i="33"/>
  <c r="H51" i="33"/>
  <c r="H8" i="33"/>
  <c r="G8" i="33"/>
  <c r="H8" i="30"/>
  <c r="G9" i="30"/>
  <c r="H9" i="30"/>
  <c r="G11" i="30"/>
  <c r="H11" i="30"/>
  <c r="G8" i="30"/>
  <c r="G9" i="29"/>
  <c r="H9" i="29"/>
  <c r="G11" i="29"/>
  <c r="H11" i="29"/>
  <c r="H8" i="29"/>
  <c r="G8" i="29"/>
  <c r="G9" i="28"/>
  <c r="H9" i="28"/>
  <c r="G10" i="28"/>
  <c r="H10" i="28"/>
  <c r="G11" i="28"/>
  <c r="H11" i="28"/>
  <c r="G12" i="28"/>
  <c r="H12" i="28"/>
  <c r="G13" i="28"/>
  <c r="H13" i="28"/>
  <c r="G14" i="28"/>
  <c r="H14" i="28"/>
  <c r="G15" i="28"/>
  <c r="H15" i="28"/>
  <c r="G16" i="28"/>
  <c r="H16" i="28"/>
  <c r="G17" i="28"/>
  <c r="H17" i="28"/>
  <c r="G19" i="28"/>
  <c r="H19" i="28"/>
  <c r="G20" i="28"/>
  <c r="H20" i="28"/>
  <c r="H8" i="28"/>
  <c r="G8" i="28"/>
  <c r="G9" i="27"/>
  <c r="H9" i="27"/>
  <c r="G10" i="27"/>
  <c r="H10" i="27"/>
  <c r="G11" i="27"/>
  <c r="H11" i="27"/>
  <c r="G12" i="27"/>
  <c r="H12" i="27"/>
  <c r="G13" i="27"/>
  <c r="H13" i="27"/>
  <c r="G15" i="27"/>
  <c r="H15" i="27"/>
  <c r="H8" i="27"/>
  <c r="G8" i="27"/>
  <c r="G9" i="25"/>
  <c r="H9" i="25"/>
  <c r="G10" i="25"/>
  <c r="H10" i="25"/>
  <c r="G11" i="25"/>
  <c r="H11" i="25"/>
  <c r="G12" i="25"/>
  <c r="H12" i="25"/>
  <c r="G13" i="25"/>
  <c r="H13" i="25"/>
  <c r="G14" i="25"/>
  <c r="H14" i="25"/>
  <c r="G15" i="25"/>
  <c r="H15" i="25"/>
  <c r="G16" i="25"/>
  <c r="H16" i="25"/>
  <c r="G17" i="25"/>
  <c r="H17" i="25"/>
  <c r="G18" i="25"/>
  <c r="H18" i="25"/>
  <c r="G19" i="25"/>
  <c r="H19" i="25"/>
  <c r="G20" i="25"/>
  <c r="H20" i="25"/>
  <c r="G21" i="25"/>
  <c r="H21" i="25"/>
  <c r="G22" i="25"/>
  <c r="H22" i="25"/>
  <c r="G23" i="25"/>
  <c r="H23" i="25"/>
  <c r="G24" i="25"/>
  <c r="H24" i="25"/>
  <c r="G25" i="25"/>
  <c r="H25" i="25"/>
  <c r="G26" i="25"/>
  <c r="H26" i="25"/>
  <c r="G27" i="25"/>
  <c r="H27" i="25"/>
  <c r="G28" i="25"/>
  <c r="H28" i="25"/>
  <c r="G29" i="25"/>
  <c r="H29" i="25"/>
  <c r="G30" i="25"/>
  <c r="H30" i="25"/>
  <c r="G32" i="25"/>
  <c r="H32" i="25"/>
  <c r="G33" i="25"/>
  <c r="H33" i="25"/>
  <c r="H8" i="25"/>
  <c r="G8" i="25"/>
  <c r="G9" i="24"/>
  <c r="H9" i="24"/>
  <c r="G10" i="24"/>
  <c r="H10" i="24"/>
  <c r="G11" i="24"/>
  <c r="H11" i="24"/>
  <c r="G12" i="24"/>
  <c r="H12" i="24"/>
  <c r="G13" i="24"/>
  <c r="H13" i="24"/>
  <c r="G14" i="24"/>
  <c r="H14" i="24"/>
  <c r="G15" i="24"/>
  <c r="H15" i="24"/>
  <c r="G16" i="24"/>
  <c r="H16" i="24"/>
  <c r="G17" i="24"/>
  <c r="H17" i="24"/>
  <c r="G18" i="24"/>
  <c r="H18" i="24"/>
  <c r="G19" i="24"/>
  <c r="H19" i="24"/>
  <c r="G20" i="24"/>
  <c r="H20" i="24"/>
  <c r="G21" i="24"/>
  <c r="H21" i="24"/>
  <c r="G22" i="24"/>
  <c r="H22" i="24"/>
  <c r="G23" i="24"/>
  <c r="H23" i="24"/>
  <c r="G24" i="24"/>
  <c r="H24" i="24"/>
  <c r="G25" i="24"/>
  <c r="H25" i="24"/>
  <c r="G26" i="24"/>
  <c r="H26" i="24"/>
  <c r="G27" i="24"/>
  <c r="H27" i="24"/>
  <c r="G28" i="24"/>
  <c r="H28" i="24"/>
  <c r="G29" i="24"/>
  <c r="H29" i="24"/>
  <c r="G30" i="24"/>
  <c r="H30" i="24"/>
  <c r="G31" i="24"/>
  <c r="H31" i="24"/>
  <c r="G32" i="24"/>
  <c r="H32" i="24"/>
  <c r="G33" i="24"/>
  <c r="H33" i="24"/>
  <c r="G34" i="24"/>
  <c r="H34" i="24"/>
  <c r="G35" i="24"/>
  <c r="H35" i="24"/>
  <c r="G36" i="24"/>
  <c r="H36" i="24"/>
  <c r="G37" i="24"/>
  <c r="H37" i="24"/>
  <c r="G38" i="24"/>
  <c r="H38" i="24"/>
  <c r="G39" i="24"/>
  <c r="H39" i="24"/>
  <c r="G40" i="24"/>
  <c r="H40" i="24"/>
  <c r="G41" i="24"/>
  <c r="H41" i="24"/>
  <c r="G42" i="24"/>
  <c r="H42" i="24"/>
  <c r="G43" i="24"/>
  <c r="H43" i="24"/>
  <c r="G45" i="24"/>
  <c r="H45" i="24"/>
  <c r="G46" i="24"/>
  <c r="H46" i="24"/>
  <c r="H8" i="24"/>
  <c r="G8" i="24"/>
  <c r="G8" i="23"/>
  <c r="H8" i="23"/>
  <c r="G9" i="23"/>
  <c r="H9" i="23"/>
  <c r="G11" i="23"/>
  <c r="H11" i="23"/>
  <c r="G8" i="22"/>
  <c r="H8" i="22"/>
  <c r="G9" i="22"/>
  <c r="H9" i="22"/>
  <c r="G10" i="22"/>
  <c r="H10" i="22"/>
  <c r="G11" i="22"/>
  <c r="H11" i="22"/>
  <c r="G12" i="22"/>
  <c r="H12" i="22"/>
  <c r="G13" i="22"/>
  <c r="H13" i="22"/>
  <c r="G14" i="22"/>
  <c r="H14" i="22"/>
  <c r="G15" i="22"/>
  <c r="H15" i="22"/>
  <c r="G16" i="22"/>
  <c r="H16" i="22"/>
  <c r="G17" i="22"/>
  <c r="H17" i="22"/>
  <c r="G18" i="22"/>
  <c r="H18" i="22"/>
  <c r="G19" i="22"/>
  <c r="H19" i="22"/>
  <c r="G20" i="22"/>
  <c r="H20" i="22"/>
  <c r="G21" i="22"/>
  <c r="H21" i="22"/>
  <c r="G22" i="22"/>
  <c r="H22" i="22"/>
  <c r="G23" i="22"/>
  <c r="H23" i="22"/>
  <c r="G24" i="22"/>
  <c r="H24" i="22"/>
  <c r="G25" i="22"/>
  <c r="H25" i="22"/>
  <c r="G26" i="22"/>
  <c r="H26" i="22"/>
  <c r="G27" i="22"/>
  <c r="H27" i="22"/>
  <c r="G28" i="22"/>
  <c r="H28" i="22"/>
  <c r="G29" i="22"/>
  <c r="H29" i="22"/>
  <c r="G30" i="22"/>
  <c r="H30" i="22"/>
  <c r="G31" i="22"/>
  <c r="H31" i="22"/>
  <c r="G32" i="22"/>
  <c r="H32" i="22"/>
  <c r="G33" i="22"/>
  <c r="H33" i="22"/>
  <c r="G34" i="22"/>
  <c r="H34" i="22"/>
  <c r="G35" i="22"/>
  <c r="H35" i="22"/>
  <c r="G36" i="22"/>
  <c r="H36" i="22"/>
  <c r="G37" i="22"/>
  <c r="H37" i="22"/>
  <c r="G39" i="22"/>
  <c r="H39" i="22"/>
  <c r="G9" i="20"/>
  <c r="H9" i="20"/>
  <c r="G10" i="20"/>
  <c r="H10" i="20"/>
  <c r="G11" i="20"/>
  <c r="H11" i="20"/>
  <c r="G12" i="20"/>
  <c r="H12" i="20"/>
  <c r="G13" i="20"/>
  <c r="H13" i="20"/>
  <c r="G14" i="20"/>
  <c r="H14" i="20"/>
  <c r="G15" i="20"/>
  <c r="H15" i="20"/>
  <c r="G16" i="20"/>
  <c r="H16" i="20"/>
  <c r="G18" i="20"/>
  <c r="H18" i="20"/>
  <c r="H8" i="20"/>
  <c r="G8" i="20"/>
  <c r="G9" i="19"/>
  <c r="H9" i="19"/>
  <c r="G10" i="19"/>
  <c r="H10" i="19"/>
  <c r="G11" i="19"/>
  <c r="H11" i="19"/>
  <c r="G12" i="19"/>
  <c r="H12" i="19"/>
  <c r="G13" i="19"/>
  <c r="H13" i="19"/>
  <c r="G14" i="19"/>
  <c r="H14" i="19"/>
  <c r="G15" i="19"/>
  <c r="H15" i="19"/>
  <c r="G16" i="19"/>
  <c r="H16" i="19"/>
  <c r="G17" i="19"/>
  <c r="H17" i="19"/>
  <c r="G18" i="19"/>
  <c r="H18" i="19"/>
  <c r="G19" i="19"/>
  <c r="H19" i="19"/>
  <c r="G20" i="19"/>
  <c r="H20" i="19"/>
  <c r="G21" i="19"/>
  <c r="H21" i="19"/>
  <c r="G22" i="19"/>
  <c r="H22" i="19"/>
  <c r="G23" i="19"/>
  <c r="H23" i="19"/>
  <c r="G24" i="19"/>
  <c r="H24" i="19"/>
  <c r="G25" i="19"/>
  <c r="H25" i="19"/>
  <c r="G26" i="19"/>
  <c r="H26" i="19"/>
  <c r="G27" i="19"/>
  <c r="H27" i="19"/>
  <c r="G28" i="19"/>
  <c r="H28" i="19"/>
  <c r="G29" i="19"/>
  <c r="H29" i="19"/>
  <c r="G31" i="19"/>
  <c r="H31" i="19"/>
  <c r="H8" i="19"/>
  <c r="G8" i="19"/>
  <c r="G9" i="18"/>
  <c r="H9" i="18"/>
  <c r="G10" i="18"/>
  <c r="H10" i="18"/>
  <c r="G11" i="18"/>
  <c r="H11" i="18"/>
  <c r="G12" i="18"/>
  <c r="H12" i="18"/>
  <c r="G13" i="18"/>
  <c r="H13" i="18"/>
  <c r="G14" i="18"/>
  <c r="H14" i="18"/>
  <c r="G16" i="18"/>
  <c r="H16" i="18"/>
  <c r="H8" i="18"/>
  <c r="G8" i="18"/>
  <c r="G9" i="16"/>
  <c r="H9" i="16"/>
  <c r="G11" i="16"/>
  <c r="H11" i="16"/>
  <c r="H8" i="16"/>
  <c r="G8" i="16"/>
  <c r="G8" i="15"/>
  <c r="H8" i="15"/>
  <c r="G9" i="15"/>
  <c r="H9" i="15"/>
  <c r="G10" i="15"/>
  <c r="H10" i="15"/>
  <c r="G11" i="15"/>
  <c r="H11" i="15"/>
  <c r="G12" i="15"/>
  <c r="H12" i="15"/>
  <c r="G13" i="15"/>
  <c r="H13" i="15"/>
  <c r="G14" i="15"/>
  <c r="H14" i="15"/>
  <c r="G15" i="15"/>
  <c r="H15" i="15"/>
  <c r="G16" i="15"/>
  <c r="H16" i="15"/>
  <c r="G17" i="15"/>
  <c r="H17" i="15"/>
  <c r="G18" i="15"/>
  <c r="H18" i="15"/>
  <c r="G19" i="15"/>
  <c r="H19" i="15"/>
  <c r="G20" i="15"/>
  <c r="H20" i="15"/>
  <c r="G21" i="15"/>
  <c r="H21" i="15"/>
  <c r="G22" i="15"/>
  <c r="H22" i="15"/>
  <c r="G23" i="15"/>
  <c r="H23" i="15"/>
  <c r="G24" i="15"/>
  <c r="H24" i="15"/>
  <c r="G25" i="15"/>
  <c r="H25" i="15"/>
  <c r="G26" i="15"/>
  <c r="H26" i="15"/>
  <c r="G27" i="15"/>
  <c r="H27" i="15"/>
  <c r="G28" i="15"/>
  <c r="H28" i="15"/>
  <c r="G29" i="15"/>
  <c r="H29" i="15"/>
  <c r="G30" i="15"/>
  <c r="H30" i="15"/>
  <c r="G31" i="15"/>
  <c r="H31" i="15"/>
  <c r="G32" i="15"/>
  <c r="H32" i="15"/>
  <c r="G33" i="15"/>
  <c r="H33" i="15"/>
  <c r="G34" i="15"/>
  <c r="H34" i="15"/>
  <c r="G35" i="15"/>
  <c r="H35" i="15"/>
  <c r="G36" i="15"/>
  <c r="H36" i="15"/>
  <c r="G37" i="15"/>
  <c r="H37" i="15"/>
  <c r="G38" i="15"/>
  <c r="H38" i="15"/>
  <c r="G39" i="15"/>
  <c r="H39" i="15"/>
  <c r="G40" i="15"/>
  <c r="H40" i="15"/>
  <c r="G41" i="15"/>
  <c r="H41" i="15"/>
  <c r="G42" i="15"/>
  <c r="H42" i="15"/>
  <c r="G43" i="15"/>
  <c r="H43" i="15"/>
  <c r="G45" i="15"/>
  <c r="H45" i="15"/>
  <c r="G46" i="15"/>
  <c r="H46" i="15"/>
  <c r="G9" i="14"/>
  <c r="H9" i="14"/>
  <c r="G10" i="14"/>
  <c r="H10" i="14"/>
  <c r="G11" i="14"/>
  <c r="H11" i="14"/>
  <c r="G12" i="14"/>
  <c r="H12" i="14"/>
  <c r="G13" i="14"/>
  <c r="H13" i="14"/>
  <c r="G14" i="14"/>
  <c r="H14" i="14"/>
  <c r="G15" i="14"/>
  <c r="H15" i="14"/>
  <c r="G16" i="14"/>
  <c r="H16" i="14"/>
  <c r="G17" i="14"/>
  <c r="H17" i="14"/>
  <c r="G18" i="14"/>
  <c r="H18" i="14"/>
  <c r="G19" i="14"/>
  <c r="H19" i="14"/>
  <c r="G20" i="14"/>
  <c r="H20" i="14"/>
  <c r="G21" i="14"/>
  <c r="H21" i="14"/>
  <c r="G22" i="14"/>
  <c r="H22" i="14"/>
  <c r="G23" i="14"/>
  <c r="H23" i="14"/>
  <c r="G24" i="14"/>
  <c r="H24" i="14"/>
  <c r="G25" i="14"/>
  <c r="H25" i="14"/>
  <c r="G26" i="14"/>
  <c r="H26" i="14"/>
  <c r="G27" i="14"/>
  <c r="H27" i="14"/>
  <c r="G28" i="14"/>
  <c r="H28" i="14"/>
  <c r="G29" i="14"/>
  <c r="H29" i="14"/>
  <c r="G30" i="14"/>
  <c r="H30" i="14"/>
  <c r="G31" i="14"/>
  <c r="H31" i="14"/>
  <c r="G32" i="14"/>
  <c r="H32" i="14"/>
  <c r="G33" i="14"/>
  <c r="H33" i="14"/>
  <c r="G34" i="14"/>
  <c r="H34" i="14"/>
  <c r="G35" i="14"/>
  <c r="H35" i="14"/>
  <c r="G36" i="14"/>
  <c r="H36" i="14"/>
  <c r="G37" i="14"/>
  <c r="H37" i="14"/>
  <c r="G38" i="14"/>
  <c r="H38" i="14"/>
  <c r="G40" i="14"/>
  <c r="H40" i="14"/>
  <c r="H8" i="14"/>
  <c r="G8" i="14"/>
  <c r="G9" i="12"/>
  <c r="H9" i="12"/>
  <c r="G10" i="12"/>
  <c r="H10" i="12"/>
  <c r="G12" i="12"/>
  <c r="H12" i="12"/>
  <c r="H8" i="12"/>
  <c r="G8" i="12"/>
  <c r="G9" i="10"/>
  <c r="H9" i="10"/>
  <c r="G10" i="10"/>
  <c r="H10" i="10"/>
  <c r="G11" i="10"/>
  <c r="H11" i="10"/>
  <c r="G12" i="10"/>
  <c r="H12" i="10"/>
  <c r="G13" i="10"/>
  <c r="H13" i="10"/>
  <c r="G14" i="10"/>
  <c r="H14" i="10"/>
  <c r="G15" i="10"/>
  <c r="H15" i="10"/>
  <c r="G16" i="10"/>
  <c r="H16" i="10"/>
  <c r="G17" i="10"/>
  <c r="H17" i="10"/>
  <c r="G18" i="10"/>
  <c r="H18" i="10"/>
  <c r="G19" i="10"/>
  <c r="H19" i="10"/>
  <c r="G21" i="10"/>
  <c r="H21" i="10"/>
  <c r="G22" i="10"/>
  <c r="H22" i="10"/>
  <c r="H8" i="10"/>
  <c r="G8" i="10"/>
  <c r="G9" i="9"/>
  <c r="H9" i="9"/>
  <c r="G10" i="9"/>
  <c r="H10" i="9"/>
  <c r="G11" i="9"/>
  <c r="H11" i="9"/>
  <c r="G12" i="9"/>
  <c r="H12" i="9"/>
  <c r="G13" i="9"/>
  <c r="H13" i="9"/>
  <c r="G14" i="9"/>
  <c r="H14" i="9"/>
  <c r="G15" i="9"/>
  <c r="H15" i="9"/>
  <c r="G16" i="9"/>
  <c r="H16" i="9"/>
  <c r="G18" i="9"/>
  <c r="H18" i="9"/>
  <c r="H8" i="9"/>
  <c r="G8" i="9"/>
  <c r="G9" i="8"/>
  <c r="H9" i="8"/>
  <c r="G10" i="8"/>
  <c r="H10" i="8"/>
  <c r="G11" i="8"/>
  <c r="H11" i="8"/>
  <c r="G12" i="8"/>
  <c r="H12" i="8"/>
  <c r="G13" i="8"/>
  <c r="H13" i="8"/>
  <c r="G14" i="8"/>
  <c r="H14" i="8"/>
  <c r="G15" i="8"/>
  <c r="H15" i="8"/>
  <c r="G16" i="8"/>
  <c r="H16" i="8"/>
  <c r="G17" i="8"/>
  <c r="H17" i="8"/>
  <c r="G19" i="8"/>
  <c r="H19" i="8"/>
  <c r="H8" i="8"/>
  <c r="G8" i="8"/>
  <c r="G9" i="6"/>
  <c r="H9" i="6"/>
  <c r="G10" i="6"/>
  <c r="H10" i="6"/>
  <c r="G12" i="6"/>
  <c r="H12" i="6"/>
  <c r="H8" i="6"/>
  <c r="G8" i="6"/>
  <c r="G9" i="4"/>
  <c r="H9" i="4"/>
  <c r="G11" i="4"/>
  <c r="H11" i="4"/>
  <c r="H8" i="4"/>
  <c r="G8" i="4"/>
  <c r="G9" i="3"/>
  <c r="H9" i="3"/>
  <c r="G10" i="3"/>
  <c r="H10" i="3"/>
  <c r="G11" i="3"/>
  <c r="H11" i="3"/>
  <c r="G12" i="3"/>
  <c r="H12" i="3"/>
  <c r="G13" i="3"/>
  <c r="H13" i="3"/>
  <c r="G14" i="3"/>
  <c r="H14" i="3"/>
  <c r="G15" i="3"/>
  <c r="H15" i="3"/>
  <c r="G16" i="3"/>
  <c r="H16" i="3"/>
  <c r="G17" i="3"/>
  <c r="H17" i="3"/>
  <c r="G18" i="3"/>
  <c r="H18" i="3"/>
  <c r="G19" i="3"/>
  <c r="H19" i="3"/>
  <c r="G20" i="3"/>
  <c r="H20" i="3"/>
  <c r="G21" i="3"/>
  <c r="H21" i="3"/>
  <c r="G22" i="3"/>
  <c r="H22" i="3"/>
  <c r="G23" i="3"/>
  <c r="H23" i="3"/>
  <c r="G24" i="3"/>
  <c r="H24" i="3"/>
  <c r="G25" i="3"/>
  <c r="H25" i="3"/>
  <c r="G26" i="3"/>
  <c r="H26" i="3"/>
  <c r="G27" i="3"/>
  <c r="H27" i="3"/>
  <c r="G28" i="3"/>
  <c r="H28" i="3"/>
  <c r="G29" i="3"/>
  <c r="H29" i="3"/>
  <c r="G30" i="3"/>
  <c r="H30" i="3"/>
  <c r="G31" i="3"/>
  <c r="H31" i="3"/>
  <c r="G32" i="3"/>
  <c r="H32" i="3"/>
  <c r="G33" i="3"/>
  <c r="H33" i="3"/>
  <c r="G34" i="3"/>
  <c r="H34" i="3"/>
  <c r="G35" i="3"/>
  <c r="H35" i="3"/>
  <c r="G36" i="3"/>
  <c r="H36" i="3"/>
  <c r="G37" i="3"/>
  <c r="H37" i="3"/>
  <c r="G38" i="3"/>
  <c r="H38" i="3"/>
  <c r="G39" i="3"/>
  <c r="H39" i="3"/>
  <c r="G40" i="3"/>
  <c r="H40" i="3"/>
  <c r="G41" i="3"/>
  <c r="H41" i="3"/>
  <c r="G42" i="3"/>
  <c r="H42" i="3"/>
  <c r="G44" i="3"/>
  <c r="H44" i="3"/>
  <c r="G45" i="3"/>
  <c r="H45" i="3"/>
  <c r="H8" i="3"/>
  <c r="G8" i="3"/>
  <c r="G12" i="2"/>
  <c r="H12" i="2"/>
  <c r="G13" i="2"/>
  <c r="H13" i="2"/>
  <c r="G14" i="2"/>
  <c r="H14" i="2"/>
  <c r="G15" i="2"/>
  <c r="H15" i="2"/>
  <c r="G16" i="2"/>
  <c r="H16" i="2"/>
  <c r="G17" i="2"/>
  <c r="H17" i="2"/>
  <c r="G18" i="2"/>
  <c r="H18" i="2"/>
  <c r="G19" i="2"/>
  <c r="H19" i="2"/>
  <c r="G20" i="2"/>
  <c r="H20" i="2"/>
  <c r="G21" i="2"/>
  <c r="H21" i="2"/>
  <c r="G22" i="2"/>
  <c r="H22" i="2"/>
  <c r="G23" i="2"/>
  <c r="H23" i="2"/>
  <c r="G24" i="2"/>
  <c r="H24" i="2"/>
  <c r="G25" i="2"/>
  <c r="H25" i="2"/>
  <c r="G26" i="2"/>
  <c r="H26" i="2"/>
  <c r="G27" i="2"/>
  <c r="H27" i="2"/>
  <c r="G28" i="2"/>
  <c r="H28" i="2"/>
  <c r="G29" i="2"/>
  <c r="H29" i="2"/>
  <c r="G30" i="2"/>
  <c r="H30" i="2"/>
  <c r="G31" i="2"/>
  <c r="H31" i="2"/>
  <c r="G32" i="2"/>
  <c r="H32" i="2"/>
  <c r="G33" i="2"/>
  <c r="H33" i="2"/>
  <c r="G34" i="2"/>
  <c r="H34" i="2"/>
  <c r="G35" i="2"/>
  <c r="H35" i="2"/>
  <c r="G36" i="2"/>
  <c r="H36" i="2"/>
  <c r="G37" i="2"/>
  <c r="H37" i="2"/>
  <c r="G38" i="2"/>
  <c r="H38" i="2"/>
  <c r="G39" i="2"/>
  <c r="H39" i="2"/>
  <c r="G40" i="2"/>
  <c r="H40" i="2"/>
  <c r="G41" i="2"/>
  <c r="H41" i="2"/>
  <c r="G42" i="2"/>
  <c r="H42" i="2"/>
  <c r="G43" i="2"/>
  <c r="H43" i="2"/>
  <c r="G44" i="2"/>
  <c r="H44" i="2"/>
  <c r="G45" i="2"/>
  <c r="H45" i="2"/>
  <c r="G46" i="2"/>
  <c r="H46" i="2"/>
  <c r="G48" i="2"/>
  <c r="H48" i="2"/>
  <c r="G49" i="2"/>
  <c r="H49" i="2"/>
  <c r="H11" i="2"/>
  <c r="G11" i="2"/>
</calcChain>
</file>

<file path=xl/sharedStrings.xml><?xml version="1.0" encoding="utf-8"?>
<sst xmlns="http://schemas.openxmlformats.org/spreadsheetml/2006/main" count="3184" uniqueCount="515">
  <si>
    <t>Таблица  1</t>
  </si>
  <si>
    <t>тыс. рублей</t>
  </si>
  <si>
    <t>Наименование муниципальных образований</t>
  </si>
  <si>
    <t>Утверждено Законом Новосибирской области от 25.12.2020 № 45-ОЗ "Об областном бюджете Новосибирской области на 2021 год и плановый период 2022 и 2023 годов"</t>
  </si>
  <si>
    <t>Уточненная сводная бюджетная роспись на 2021 год</t>
  </si>
  <si>
    <t>Уточненный кассовый план на год 2021 года</t>
  </si>
  <si>
    <t>Баганский район</t>
  </si>
  <si>
    <t>Барабинский район</t>
  </si>
  <si>
    <t>Болотнинский район</t>
  </si>
  <si>
    <t>Венгеровский район</t>
  </si>
  <si>
    <t>Доволенский район</t>
  </si>
  <si>
    <t>Здвинский район</t>
  </si>
  <si>
    <t>Искитимский район</t>
  </si>
  <si>
    <t>Карасукский район</t>
  </si>
  <si>
    <t>Каргатский район</t>
  </si>
  <si>
    <t>Колыванский район</t>
  </si>
  <si>
    <t>Коченевский район</t>
  </si>
  <si>
    <t>Кочковский район</t>
  </si>
  <si>
    <t>Краснозерский район</t>
  </si>
  <si>
    <t>Куйбышевский район</t>
  </si>
  <si>
    <t>Купинский район</t>
  </si>
  <si>
    <t>Кыштовский район</t>
  </si>
  <si>
    <t>Маслянинский район</t>
  </si>
  <si>
    <t>Мошковский район</t>
  </si>
  <si>
    <t>Новосибирский район</t>
  </si>
  <si>
    <t>Ордынский район</t>
  </si>
  <si>
    <t>Северный район</t>
  </si>
  <si>
    <t>Сузунский район</t>
  </si>
  <si>
    <t>Татарский район</t>
  </si>
  <si>
    <t>Тогучинский район</t>
  </si>
  <si>
    <t>Убинский район</t>
  </si>
  <si>
    <t>Усть-Таркский район</t>
  </si>
  <si>
    <t>Чановский район</t>
  </si>
  <si>
    <t>Черепановский район</t>
  </si>
  <si>
    <t>Чистоозерный район</t>
  </si>
  <si>
    <t>Чулымский район</t>
  </si>
  <si>
    <t>г. Бердск</t>
  </si>
  <si>
    <t>г. Искитим</t>
  </si>
  <si>
    <t>р.п. Кольцово</t>
  </si>
  <si>
    <t>г.Обь</t>
  </si>
  <si>
    <t>г. Новосибирск</t>
  </si>
  <si>
    <t>ВСЕГО по местным бюджетам</t>
  </si>
  <si>
    <t>в том числе:</t>
  </si>
  <si>
    <t>муниципальных районов</t>
  </si>
  <si>
    <t>городских округов</t>
  </si>
  <si>
    <t>________________________</t>
  </si>
  <si>
    <t xml:space="preserve"> </t>
  </si>
  <si>
    <t>Таблица  2</t>
  </si>
  <si>
    <t>Таблица  3</t>
  </si>
  <si>
    <t>Таблица  5</t>
  </si>
  <si>
    <t>Таблица  6</t>
  </si>
  <si>
    <t>Таблица  7</t>
  </si>
  <si>
    <t>Таблица  8</t>
  </si>
  <si>
    <t>Таблица  9</t>
  </si>
  <si>
    <t>Барабинский район - всего</t>
  </si>
  <si>
    <t>г. Барабинск</t>
  </si>
  <si>
    <t>Искитимский район - всего</t>
  </si>
  <si>
    <t>Морозовский сельсовет</t>
  </si>
  <si>
    <t>Карасукский район - всего</t>
  </si>
  <si>
    <t>г. Карасук</t>
  </si>
  <si>
    <t>Благодатский сельсовет</t>
  </si>
  <si>
    <t>Калиновский сельсовет</t>
  </si>
  <si>
    <t>Михайловский сельсовет</t>
  </si>
  <si>
    <t>Октябрьский сельсовет</t>
  </si>
  <si>
    <t>Троицкий сельсовет</t>
  </si>
  <si>
    <t>Чернокурьинский сельсовет</t>
  </si>
  <si>
    <t>Кочковский район - всего</t>
  </si>
  <si>
    <t>Кочковский сельсовет</t>
  </si>
  <si>
    <t>Решетовский сельсовет</t>
  </si>
  <si>
    <t>Куйбышевский район - всего</t>
  </si>
  <si>
    <t>г. Куйбышев</t>
  </si>
  <si>
    <t>Татарский район - всего</t>
  </si>
  <si>
    <t>г. Татарск</t>
  </si>
  <si>
    <t>Чистоозерный район - всего</t>
  </si>
  <si>
    <t>Новокулындинский сельсовет</t>
  </si>
  <si>
    <t>поселений</t>
  </si>
  <si>
    <t>Таблица  10</t>
  </si>
  <si>
    <t>Таблица  11</t>
  </si>
  <si>
    <t>Таблица  12</t>
  </si>
  <si>
    <t>Таблица  13</t>
  </si>
  <si>
    <t>Таблица  14</t>
  </si>
  <si>
    <t>Таблица  15</t>
  </si>
  <si>
    <t>Таблица  16</t>
  </si>
  <si>
    <t>Таблица  17</t>
  </si>
  <si>
    <t>Таблица  18</t>
  </si>
  <si>
    <t>Таблица  19</t>
  </si>
  <si>
    <t>Таблица  20</t>
  </si>
  <si>
    <t>Купинский район - всего</t>
  </si>
  <si>
    <t>г.Купино</t>
  </si>
  <si>
    <t>Таблица  21</t>
  </si>
  <si>
    <t>Таблица  22</t>
  </si>
  <si>
    <t>Таблица  23</t>
  </si>
  <si>
    <t>Таблица  24</t>
  </si>
  <si>
    <t>Болотнинский район - всего</t>
  </si>
  <si>
    <t>г.Болотное</t>
  </si>
  <si>
    <t>Мошковский район - всего</t>
  </si>
  <si>
    <t>Ташаринский сельсовет</t>
  </si>
  <si>
    <t>Новосибирский район - всего</t>
  </si>
  <si>
    <t>Барышевский сельсовет</t>
  </si>
  <si>
    <t>Березовский сельсовет</t>
  </si>
  <si>
    <t>Сузунский район - всего</t>
  </si>
  <si>
    <t>Бобровский сельсовет</t>
  </si>
  <si>
    <t>Чулымский район - всего</t>
  </si>
  <si>
    <t>г. Чулым</t>
  </si>
  <si>
    <t>Таблица  25</t>
  </si>
  <si>
    <t>Таблица  26</t>
  </si>
  <si>
    <t>Таблица  27</t>
  </si>
  <si>
    <t>Таблица  28</t>
  </si>
  <si>
    <t>Таблица  29</t>
  </si>
  <si>
    <t>Таблица  30</t>
  </si>
  <si>
    <t>Таблица  31</t>
  </si>
  <si>
    <t>Таблица  32</t>
  </si>
  <si>
    <t>р.п. Линево</t>
  </si>
  <si>
    <t>Тогучинский район - всего</t>
  </si>
  <si>
    <t>р.п. Горный</t>
  </si>
  <si>
    <t>Таблица  33</t>
  </si>
  <si>
    <t>Таблица  34</t>
  </si>
  <si>
    <t>Таблица  35</t>
  </si>
  <si>
    <t>Таблица  36</t>
  </si>
  <si>
    <t>Таблица  37</t>
  </si>
  <si>
    <t>Таблица  38</t>
  </si>
  <si>
    <t>Таблица  39</t>
  </si>
  <si>
    <t>Венгеровский район - всего</t>
  </si>
  <si>
    <t>Венгеровский сельсовет</t>
  </si>
  <si>
    <t>Евсинский сельсовет</t>
  </si>
  <si>
    <t>Дмитриевский сельсовет</t>
  </si>
  <si>
    <t>Черепановский район - всего</t>
  </si>
  <si>
    <t>Огнево-Заимковский сельсовет</t>
  </si>
  <si>
    <t>Таблица  40</t>
  </si>
  <si>
    <t>Таблица  41</t>
  </si>
  <si>
    <t>Таблица  43</t>
  </si>
  <si>
    <t>Таблица  44</t>
  </si>
  <si>
    <t>Таблица  45</t>
  </si>
  <si>
    <t>Таблица  46</t>
  </si>
  <si>
    <t>Таблица  47</t>
  </si>
  <si>
    <t>Таблица  48</t>
  </si>
  <si>
    <t>Таблица  49</t>
  </si>
  <si>
    <t>Таблица  50</t>
  </si>
  <si>
    <t>Таблица  51</t>
  </si>
  <si>
    <t>Баганский район - всего</t>
  </si>
  <si>
    <t>Баганский сельсовет</t>
  </si>
  <si>
    <t>Шубинский сельсовет</t>
  </si>
  <si>
    <t>Краснозерский район - всего</t>
  </si>
  <si>
    <t>р.п. Краснозерское</t>
  </si>
  <si>
    <t>Маслянинский район - всего</t>
  </si>
  <si>
    <t>р.п. Маслянино</t>
  </si>
  <si>
    <t>р.п. Мошково</t>
  </si>
  <si>
    <t>Сокурский сельсовет</t>
  </si>
  <si>
    <t>Мичуринский сельсовет</t>
  </si>
  <si>
    <t>Плотниковский сельсовет</t>
  </si>
  <si>
    <t>р.п. Сузун</t>
  </si>
  <si>
    <t>г. Тогучин</t>
  </si>
  <si>
    <t>Чановский район - всего</t>
  </si>
  <si>
    <t>р.п. Чаны</t>
  </si>
  <si>
    <t>г. Черепаново</t>
  </si>
  <si>
    <t>Таблица  52</t>
  </si>
  <si>
    <t>Таблица  53</t>
  </si>
  <si>
    <t>Таблица  54</t>
  </si>
  <si>
    <t>Таблица  55</t>
  </si>
  <si>
    <t>Таблица  56</t>
  </si>
  <si>
    <t>Каргатский район - всего</t>
  </si>
  <si>
    <t>г.Каргат</t>
  </si>
  <si>
    <t>Таблица  57</t>
  </si>
  <si>
    <t>Таблица  58</t>
  </si>
  <si>
    <t>Лозовской сельсовет</t>
  </si>
  <si>
    <t>Палецкий сельсовет</t>
  </si>
  <si>
    <t>Савкинский сельсовет</t>
  </si>
  <si>
    <t>Зюзинский сельсовет</t>
  </si>
  <si>
    <t>Козловский сельсовет</t>
  </si>
  <si>
    <t>Межозерный сельсовет</t>
  </si>
  <si>
    <t>Новониколаевский сельсовет</t>
  </si>
  <si>
    <t>Новоспасский сельсовет</t>
  </si>
  <si>
    <t>Новочановский сельсовет</t>
  </si>
  <si>
    <t>Устьянцевский сельсовет</t>
  </si>
  <si>
    <t>Щербаковский сельсовет</t>
  </si>
  <si>
    <t>Боровской сельсовет</t>
  </si>
  <si>
    <t>Корниловский сельсовет</t>
  </si>
  <si>
    <t>Ояшинский сельсовет</t>
  </si>
  <si>
    <t>Ключевской сельсовет</t>
  </si>
  <si>
    <t>Новотартасский сельсовет</t>
  </si>
  <si>
    <t>Павловский сельсовет</t>
  </si>
  <si>
    <t>Петропавловский 1-й сельсовет</t>
  </si>
  <si>
    <t>Сибирцевский 2-й сельсовет</t>
  </si>
  <si>
    <t>Доволенский район - всего</t>
  </si>
  <si>
    <t>Травнинский сельсовет</t>
  </si>
  <si>
    <t>Здвинский район - всего</t>
  </si>
  <si>
    <t>Верх-Каргатский сельсовет</t>
  </si>
  <si>
    <t>Нижнечулымский сельсовет</t>
  </si>
  <si>
    <t>Петраковский сельсовет</t>
  </si>
  <si>
    <t>Чулымский сельсовет</t>
  </si>
  <si>
    <t>Преображенский сельсовет</t>
  </si>
  <si>
    <t>Совхозный сельсовет</t>
  </si>
  <si>
    <t>Улыбинский сельсовет</t>
  </si>
  <si>
    <t>Усть-Чемской сельсовет</t>
  </si>
  <si>
    <t>Знаменский сельсовет</t>
  </si>
  <si>
    <t>Ирбизинский сельсовет</t>
  </si>
  <si>
    <t>Хорошинский сельсовет</t>
  </si>
  <si>
    <t>Алабугинский сельсовет</t>
  </si>
  <si>
    <t>Первомайский сельсовет</t>
  </si>
  <si>
    <t>Форпост-Каргатский сельсовет</t>
  </si>
  <si>
    <t>Колыванский район - всего</t>
  </si>
  <si>
    <t>Новотроицкий сельсовет</t>
  </si>
  <si>
    <t>Новотырышкинский сельсовет</t>
  </si>
  <si>
    <t>Соколовский сельсовет</t>
  </si>
  <si>
    <t>Коченевский район - всего</t>
  </si>
  <si>
    <t>р.п. Чик</t>
  </si>
  <si>
    <t>Дупленский сельсовет</t>
  </si>
  <si>
    <t>Краснотальский сельсовет</t>
  </si>
  <si>
    <t>Прокудский сельсовет</t>
  </si>
  <si>
    <t>Федосихинский сельсовет</t>
  </si>
  <si>
    <t>Целинный сельсовет</t>
  </si>
  <si>
    <t>Шагаловский сельсовет</t>
  </si>
  <si>
    <t>Красносибирский сельсовет</t>
  </si>
  <si>
    <t>Новоцелинный сельсовет</t>
  </si>
  <si>
    <t>Зубковский сельсовет</t>
  </si>
  <si>
    <t>Лотошанский сельсовет</t>
  </si>
  <si>
    <t>Орехово-Логовской сельсовет</t>
  </si>
  <si>
    <t>Садовский сельсовет</t>
  </si>
  <si>
    <t>Светловский сельсовет</t>
  </si>
  <si>
    <t>Балманский сельсовет</t>
  </si>
  <si>
    <t>Горбуновский сельсовет</t>
  </si>
  <si>
    <t>Зоновский сельсовет</t>
  </si>
  <si>
    <t>Новоичинский сельсовет</t>
  </si>
  <si>
    <t>Копкульский сельсовет</t>
  </si>
  <si>
    <t>Новоключевской сельсовет</t>
  </si>
  <si>
    <t>Новосельский сельсовет</t>
  </si>
  <si>
    <t>Рождественский сельсовет</t>
  </si>
  <si>
    <t>Яркульский сельсовет</t>
  </si>
  <si>
    <t>Кыштовский район - всего</t>
  </si>
  <si>
    <t>Вараксинский сельсовет</t>
  </si>
  <si>
    <t>Ереминский сельсовет</t>
  </si>
  <si>
    <t>Кыштовский сельсовет</t>
  </si>
  <si>
    <t>Новомайзасский сельсовет</t>
  </si>
  <si>
    <t>Борковский сельсовет</t>
  </si>
  <si>
    <t>Дубровский сельсовет</t>
  </si>
  <si>
    <t>Малотомский  сельсовет</t>
  </si>
  <si>
    <t>Барлакский сельсовет</t>
  </si>
  <si>
    <t>Сарапульский сельсовет</t>
  </si>
  <si>
    <t>Криводановский сельсовет</t>
  </si>
  <si>
    <t xml:space="preserve"> Морской сельсовет</t>
  </si>
  <si>
    <t>Станционный сельсовет</t>
  </si>
  <si>
    <t>Ярковский сельсовет</t>
  </si>
  <si>
    <t>Ордынский район - всего</t>
  </si>
  <si>
    <t>р.п. Ордынское</t>
  </si>
  <si>
    <t>Верх-Ирменский сельсовет</t>
  </si>
  <si>
    <t>Кирзинский сельсовет</t>
  </si>
  <si>
    <t>Козихинский сельсовет</t>
  </si>
  <si>
    <t>Пролетарский сельсовет</t>
  </si>
  <si>
    <t>Спиринский сельсовет</t>
  </si>
  <si>
    <t>Устюжанинский сельсовет</t>
  </si>
  <si>
    <t>Северный район - всего</t>
  </si>
  <si>
    <t>Гражданцевский сельсовет</t>
  </si>
  <si>
    <t>Северный сельсовет</t>
  </si>
  <si>
    <t>Чебаковский сельсовет</t>
  </si>
  <si>
    <t>Чувашинский сельсовет</t>
  </si>
  <si>
    <t>Битковский сельсовет</t>
  </si>
  <si>
    <t>Верх-Сузунский сельсовет</t>
  </si>
  <si>
    <t>Заковряжинский сельсовет</t>
  </si>
  <si>
    <t>Шайдуровский сельсовет</t>
  </si>
  <si>
    <t>Лопатинский сельсовет</t>
  </si>
  <si>
    <t>Ускюльский сельсовет</t>
  </si>
  <si>
    <t>Буготакский сельсовет</t>
  </si>
  <si>
    <t>Гутовский сельсовет</t>
  </si>
  <si>
    <t>Киикский сельсовет</t>
  </si>
  <si>
    <t>Усть-Каменский сельсовет</t>
  </si>
  <si>
    <t>Убинский район - всего</t>
  </si>
  <si>
    <t>Владимировский сельсовет</t>
  </si>
  <si>
    <t>Новодубровский сельсовет</t>
  </si>
  <si>
    <t>Пешковский сельсовет</t>
  </si>
  <si>
    <t>Усть-Таркский район - всего</t>
  </si>
  <si>
    <t>Камышевский сельсовет</t>
  </si>
  <si>
    <t>Козинский сельсовет</t>
  </si>
  <si>
    <t>Кушаговский сельсовет</t>
  </si>
  <si>
    <t>Усть-Таркский сельсовет</t>
  </si>
  <si>
    <t>Красносельский сельсовет</t>
  </si>
  <si>
    <t>Матвеевский  сельсовет</t>
  </si>
  <si>
    <t>Погорельский сельсовет</t>
  </si>
  <si>
    <t>Покровский сельсовет</t>
  </si>
  <si>
    <t>Старокарачинский сельсовет</t>
  </si>
  <si>
    <t>Карасевский сельсовет</t>
  </si>
  <si>
    <t>Майский сельсовет</t>
  </si>
  <si>
    <t>Пятилетский сельсовет</t>
  </si>
  <si>
    <t>Шурыгинский сельсовет</t>
  </si>
  <si>
    <t>р.п. Чистоозерное</t>
  </si>
  <si>
    <t>Журавский сельсовет</t>
  </si>
  <si>
    <t>Польяновский сельсовет</t>
  </si>
  <si>
    <t>Шипицынский сельсовет</t>
  </si>
  <si>
    <t>Базовский сельсовет</t>
  </si>
  <si>
    <t>Большеникольский сельсовет</t>
  </si>
  <si>
    <t>Кабинетный сельсовет</t>
  </si>
  <si>
    <t>Каякский сельсовет</t>
  </si>
  <si>
    <t>Таблица  59</t>
  </si>
  <si>
    <t>Таблица  61</t>
  </si>
  <si>
    <t>Таблица  62</t>
  </si>
  <si>
    <t>Андреевский сельсовет</t>
  </si>
  <si>
    <t>Ивановский сельсовет</t>
  </si>
  <si>
    <t>Казанский сельсовет</t>
  </si>
  <si>
    <t>Кузнецовский  сельсовет</t>
  </si>
  <si>
    <t>Новоярковский сельсовет</t>
  </si>
  <si>
    <t>Таскаевский сельсовет</t>
  </si>
  <si>
    <t>Вознесенский сельсовет</t>
  </si>
  <si>
    <t>Урезский сельсовет</t>
  </si>
  <si>
    <t>Горносталевский сельсовет</t>
  </si>
  <si>
    <t>Здвинский сельсовет</t>
  </si>
  <si>
    <t>Быстровский сельсовет</t>
  </si>
  <si>
    <t>Беленский сельсовет</t>
  </si>
  <si>
    <t>Студеновский сельсовет</t>
  </si>
  <si>
    <t>Кубанский сельсовет</t>
  </si>
  <si>
    <t>р.п. Колывань</t>
  </si>
  <si>
    <t>Скалинский сельсовет</t>
  </si>
  <si>
    <t xml:space="preserve"> р.п. Коченево</t>
  </si>
  <si>
    <t>Кремлевский сельсовет</t>
  </si>
  <si>
    <t>Крутологовский сельсовет</t>
  </si>
  <si>
    <t>Поваренский сельсовет</t>
  </si>
  <si>
    <t>Новорешетовский сельсовет</t>
  </si>
  <si>
    <t>Аксенихинский сельсовет</t>
  </si>
  <si>
    <t>Казанакский сельсовет</t>
  </si>
  <si>
    <t>Лобинский сельсовет</t>
  </si>
  <si>
    <t>Мохнатологовский сельсовет</t>
  </si>
  <si>
    <t>Нижнечеремошинский сельсовет</t>
  </si>
  <si>
    <t>Половинский сельсовет</t>
  </si>
  <si>
    <t>Абрамовский сельсовет</t>
  </si>
  <si>
    <t>Булатовский сельсовет</t>
  </si>
  <si>
    <t>Верх-Ичинский сельсовет</t>
  </si>
  <si>
    <t>Гжатский сельсовет</t>
  </si>
  <si>
    <t>Камский сельсовет</t>
  </si>
  <si>
    <t>Куйбышевский сельсовет</t>
  </si>
  <si>
    <t>Осиновский сельсовет</t>
  </si>
  <si>
    <t>Отрадненский сельсовет</t>
  </si>
  <si>
    <t>Чумаковский сельсовет</t>
  </si>
  <si>
    <t>Благовещенский сельсовет</t>
  </si>
  <si>
    <t>Вишневский сельсовет</t>
  </si>
  <si>
    <t>Ленинский сельсовет</t>
  </si>
  <si>
    <t>Лягушенский сельсовет</t>
  </si>
  <si>
    <t>Медяковский сельсовет</t>
  </si>
  <si>
    <t>Сибирский сельсовет</t>
  </si>
  <si>
    <t>Стеклянский сельсовет</t>
  </si>
  <si>
    <t>Чаинский сельсовет</t>
  </si>
  <si>
    <t>Заливинский сельсовет</t>
  </si>
  <si>
    <t>Колбасинский сельсовет</t>
  </si>
  <si>
    <t>Кулябинский сельсовет</t>
  </si>
  <si>
    <t>Черновский сельсовет</t>
  </si>
  <si>
    <t>Бажинский сельсовет</t>
  </si>
  <si>
    <t>Большеизыракский сельсовет</t>
  </si>
  <si>
    <t>Егорьевский сельсовет</t>
  </si>
  <si>
    <t>Елбанский сельсовет</t>
  </si>
  <si>
    <t>Мамоновский сельсовет</t>
  </si>
  <si>
    <t>Никоновский сельсовет</t>
  </si>
  <si>
    <t>Пеньковский  сельсовет</t>
  </si>
  <si>
    <t xml:space="preserve"> р.п.Станционно-Ояшинский</t>
  </si>
  <si>
    <t>Балтинский сельсовет</t>
  </si>
  <si>
    <t>р.п. Краснообск</t>
  </si>
  <si>
    <t>Верх-Тулинский сельсовет</t>
  </si>
  <si>
    <t>Кудряшовский сельсовет</t>
  </si>
  <si>
    <t>Красноярский сельсовет</t>
  </si>
  <si>
    <t>Нижнекаменский сельсовет</t>
  </si>
  <si>
    <t>Новопичуговский сельсовет</t>
  </si>
  <si>
    <t>Чингисский сельсовет</t>
  </si>
  <si>
    <t>Болтовский сельсовет</t>
  </si>
  <si>
    <t>Каргаполовский сельсовет</t>
  </si>
  <si>
    <t>Ключиковский сельсовет</t>
  </si>
  <si>
    <t>Малышевский сельсовет</t>
  </si>
  <si>
    <t>Маюровский сельсовет</t>
  </si>
  <si>
    <t>Меретский сельсовет</t>
  </si>
  <si>
    <t>Мышланский сельсовет</t>
  </si>
  <si>
    <t>Шарчинский сельсовет</t>
  </si>
  <si>
    <t>Шипуновский сельсовет</t>
  </si>
  <si>
    <t>Зубовский сельсовет</t>
  </si>
  <si>
    <t>Казаткульский сельсовет</t>
  </si>
  <si>
    <t>Казачемысский сельсовет</t>
  </si>
  <si>
    <t>Киевский сельсовет</t>
  </si>
  <si>
    <t>Константиновский сельсовет</t>
  </si>
  <si>
    <t>Кочневский сельсовет</t>
  </si>
  <si>
    <t>Неудачинский сельсовет</t>
  </si>
  <si>
    <t>Николаевский сельсовет</t>
  </si>
  <si>
    <t>Никулинский сельсовет</t>
  </si>
  <si>
    <t>Новомихайловский сельсовет</t>
  </si>
  <si>
    <t>Новопервомайский сельсовет</t>
  </si>
  <si>
    <t>Новопокровский сельсовет</t>
  </si>
  <si>
    <t>Орловский сельсовет</t>
  </si>
  <si>
    <t>Северотатарский сельсовет</t>
  </si>
  <si>
    <t>Коуракский сельсовет</t>
  </si>
  <si>
    <t>Круглоозерный сельсовет</t>
  </si>
  <si>
    <t>Раисинский сельсовет</t>
  </si>
  <si>
    <t>Убинский сельсовет</t>
  </si>
  <si>
    <t>Дубровинский сельсовет</t>
  </si>
  <si>
    <t>Блюдчанский сельсовет</t>
  </si>
  <si>
    <t>Землянозаимский сельсовет</t>
  </si>
  <si>
    <t>Новопреображенский сельсовет</t>
  </si>
  <si>
    <t>р.п. Дорогино</t>
  </si>
  <si>
    <t>р.п. Посевная</t>
  </si>
  <si>
    <t>Безменовский сельсовет</t>
  </si>
  <si>
    <t>Бочкаревский сельсовет</t>
  </si>
  <si>
    <t>Верх-Мильтюшинский сельсовет</t>
  </si>
  <si>
    <t>Искровский сельсовет</t>
  </si>
  <si>
    <t>Ишимский сельсовет</t>
  </si>
  <si>
    <t>Новопесчанский сельсовет</t>
  </si>
  <si>
    <t>Прибрежный сельсовет</t>
  </si>
  <si>
    <t>Романовский сельсовет</t>
  </si>
  <si>
    <t>Серебрянский сельсовет</t>
  </si>
  <si>
    <t>Таблица  63</t>
  </si>
  <si>
    <t>Таблица  64</t>
  </si>
  <si>
    <t>Таблица  66</t>
  </si>
  <si>
    <t>Таблица  67</t>
  </si>
  <si>
    <t>Таблица  68</t>
  </si>
  <si>
    <t>Таблица  69</t>
  </si>
  <si>
    <t>Таблица  70</t>
  </si>
  <si>
    <t>Таблица  71</t>
  </si>
  <si>
    <t>Таблица  72</t>
  </si>
  <si>
    <t>Кассовое исполнение за 2021 год</t>
  </si>
  <si>
    <t>% исполнения к утвержденному плану</t>
  </si>
  <si>
    <t xml:space="preserve">% исполнения к уточненной сводной бюджетной росписи </t>
  </si>
  <si>
    <t>Исполнение расходов областного бюджета Новосибирской области по предоставлению субсидий на реализацию мероприятий по оздоровлению детей государственной программы Новосибирской области "Развитие системы социальной поддержки населения и улучшение социального положения семей с детьми в Новосибирской области" и непрограммных направлений за 2021 год</t>
  </si>
  <si>
    <t>Исполнение расходов областного бюджета Новосибирской области по предоставлению субсидий на реализацию мероприятий по устойчивому функционированию автомобильных дорог местного значения и искусственных сооружений на них государственной программы Новосибирской области "Развитие автомобильных дорог регионального, межмуниципального и местного значения в Новосибирской области" за 2021 год</t>
  </si>
  <si>
    <t>Исполнение расходов областного бюджета Новосибирской области по предоставлению субсидий на реализацию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 за 2021 год</t>
  </si>
  <si>
    <t>Исполнение расходов областного бюджета Новосибирской области по предоставлению субсидий на обеспечение комплексного развития сельских территорий государственной программы Новосибирской области "Комплексное развитие сельских территорий в Новосибирской области" за 2021 год</t>
  </si>
  <si>
    <t>Исполнение расходов областного бюджета Новосибирской области по предоставлению субсидий на строительство и реконструкцию муниципальных учреждений сферы культуры государственной программы Новосибирской области "Культура Новосибирской области" за 2021 год</t>
  </si>
  <si>
    <t>Исполнение расходов областного бюджета Новосибирской области по предоставлению субсидий на строительство (приобретение на первичном рынке) служебного жилья подпрограммы "Строительство (приобретение на первичном рынке) служебного жилья для отдельных категорий граждан, проживающих и работающих на территории Новосибирской области" государственной программы Новосибирской области "Стимулирование развития жилищного строительства в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</si>
  <si>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обеспечению жилыми помещениями многодетных малообеспеченных семей по договорам социального найма подпрограммы "Государственная поддержка муниципальных образований Новосибирской области в обеспечении жилыми помещениями многодетных малообеспеченных семей" государственной программы Новосибирской области "Стимулирование развития жилищного строительства в Новосибирской области" за 2021 год</t>
  </si>
  <si>
    <t>Исполнение расходов областного бюджета Новосибирской области по предоставлению субсидий на управление дорожным хозяйством за 2021 год</t>
  </si>
  <si>
    <t>Исполнение расходов областного бюджета Новосибирской области по предоставлению субсидий на подготовку и проведение физкультурных и комплексных физкультурных мероприятий государственной программы Новосибирской области "Развитие физической культуры и спорта в Новосибирской области" за 2021 год</t>
  </si>
  <si>
    <t>Исполнение расходов областного бюджета Новосибирской области по предоставлению субсидий на проведение капитального ремонта и поддержание безопасного технического состояния гидротехнических сооружений Новосибирской области государственной программы Новосибирской области "Охрана окружающей среды" за 2021 год</t>
  </si>
  <si>
    <t>Исполнение расходов областного бюджета Новосибирской области по предоставлению субсидий на реализацию мероприятий по обеспечению развития и укрепления материально-технической базы домов культуры в населенных пунктах с числом жителей до 50 тысяч человек государственной программы Новосибирской области "Культура Новосибирской области" за 2021 год</t>
  </si>
  <si>
    <t>Исполнение расходов областного бюджета Новосибирской области по предоставлению субсидий на организацию бесплатного горячего питания обучающихся, получающих начальное общее образование в муниципальных образовательных организациях,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</si>
  <si>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поддержке образования для детей с ограниченными возможностями здоровья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2021 год</t>
  </si>
  <si>
    <t>Исполнение расходов областного бюджета Новосибирской области по предоставлению субсидий на развитие цифровой образовательной среды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</si>
  <si>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 государственной программы Новосибирской области "Развитие физической культуры и спорта в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</si>
  <si>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модернизации и развитию инфраструктуры связи на территории Новосибирской области государственной программы Новосибирской области "Цифровая трансформация Новосибирской области" за 2021 год</t>
  </si>
  <si>
    <t>Исполнение расходов областного бюджета Новосибирской области по предоставлению субсидий на строительство и реконструкцию (модернизацию) объектов питьевого водоснабжения подпрограммы "Чистая вода" государственной программы Новосибирской области "Жилищно-коммунальное хозяйство Новосибирской области" за 2021 год</t>
  </si>
  <si>
    <t>Исполнение расходов областного бюджета Новосибирской области по предоставлению субсидий на реализацию программ формирования современной городской среды подпрограммы "Благоустройство территорий населенных пунктов" государственной программы Новосибирской области "Жилищно-коммунальное хозяйство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</si>
  <si>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обновлению материально-технической базы для формирования у обучающихся современных технологических и гуманитарных навыков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2021 год</t>
  </si>
  <si>
    <t>Исполнение расходов областного бюджета Новосибирской области по предоставлению субсидий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подпрограммы "Развитие дошкольного, общего и дополнительного образования детей"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2021 год</t>
  </si>
  <si>
    <t>Исполнение расходов областного бюджета Новосибирской области по предоставлению субсидий на государственную поддержку отрасли культуры государственной программы Новосибирской области "Культура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</si>
  <si>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за 2021 год</t>
  </si>
  <si>
    <t>Исполнение расходов областного бюджета Новосибирской области по предоставлению субсидий на реализацию мероприятий по содействию создания новых мест в образовательных организациях подпрограммы "Развитие дошкольного, общего и дополнительного образования детей"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</si>
  <si>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проектированию и строительству объектов газификации подпрограммы "Газификация" государственной программы Новосибирской области "Жилищно-коммунальное хозяйство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</si>
  <si>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осуществлению малобюджетного строительства, реконструкции, ремонта спортивных сооружений, обеспечения оборудованием и инвентарем спортивных объектов государственной программы Новосибирской области "Развитие физической культуры и спорта в Новосибирской области" за 2021 год</t>
  </si>
  <si>
    <t>Исполнение расходов областного бюджета Новосибирской области по предоставлению субсидий на создание новых мест в общеобразовательных организациях подпрограммы "Развитие дошкольного, общего и дополнительного образования детей"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</si>
  <si>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организации благоустройства дворовых территорий многоквартирных домов, территорий общего пользования подпрограммы "Благоустройство территорий населенных пунктов" государственной программы Новосибирской области "Жилищно-коммунальное хозяйство Новосибирской области" за 2021 год</t>
  </si>
  <si>
    <t>Исполнение расходов областного бюджета Новосибирской области по предоставлению субсидий на приобретение оборудования и 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 государственной программы Новосибирской области "Культура Новосибирской области" за 2021 год</t>
  </si>
  <si>
    <t>Исполнение расходов областного бюджета Новосибирской области по предоставлению субсидий на софинансирование муниципальных программ развития малого и среднего предпринимательства государственной программы Новосибирской области "Развитие субъектов малого и среднего предпринимательства в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</si>
  <si>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защите территорий населенных пунктов Новосибирской области от подтопления и затопления государственной программы Новосибирской области "Охрана окружающей среды" за 2021 год</t>
  </si>
  <si>
    <t>Исполнение расходов областного бюджета Новосибирской области по предоставлению субсидий на реализацию мероприятий по организации функционирования систем жизнеобеспечения и снабжению населения топливом подпрограммы "Безопасность жилищно-коммунального хозяйства" государственной программы Новосибирской области "Жилищно-коммунальное хозяйство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</si>
  <si>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проектированию, строительству и реконструкции полигонов твердых коммунальных отходов государственной программы Новосибирской области "Развитие системы обращения с отходами производства и потребления в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</si>
  <si>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"Развитие системы обращения с отходами производства и потребления в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</si>
  <si>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организации бесперебойной работы объектов жизнеобеспечения подпрограммы "Безопасность жилищно-коммунального хозяйства" государственной программы Новосибирской области "Жилищно-коммунальное хозяйство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</si>
  <si>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строительству и реконструкции объектов централизованных систем холодного водоснабжения и водоотведения подпрограммы "Чистая вода" государственной программы Новосибирской области "Жилищно-коммунальное хозяйство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</si>
  <si>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сохранению памятников и других мемориальных объектов, увековечивающих память о новосибирцах - защитниках Отечества, государственной программы Новосибирской области "Культура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</si>
  <si>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мероприятии по оказанию адресной финансовой поддержки спортивным организациям, осуществляющим подготовку спортивного резерва для сборных команд Российской Федерации, государственной программы Новосибирской области "Развитие физической культуры и спорта в Новосибирской области" за 2021 год</t>
  </si>
  <si>
    <t>Исполнение расходов областного бюджета Новосибирской области по предоставлению субсидий на приобретение спортивного оборудования и инвентаря для приведения организаций спортивной подготовки в нормативное состояние государственной программы Новосибирской области "Развитие физической культуры и спорта в Новосибирской области" за 2021 год</t>
  </si>
  <si>
    <t>Исполнение расходов областного бюджета Новосибирской области по предоставлению субсидий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области"за 2021 год</t>
  </si>
  <si>
    <t>Исполнение расходов областного бюджета Новосибирской области по предоставлению субсидий на создание новых мест дополнительного образования детей в рамках регионального проекта "Успех каждого ребенка"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</si>
  <si>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ресурсному обеспечению модернизации образования Новосибирской области подпрограммы "Развитие дошкольного, общего и дополнительного образования детей"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</si>
  <si>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созданию светофорных объектов со звукосигнальными устройствами государственной программы Новосибирской области "Развитие системы социальной поддержки населения и улучшение социального положения семей с детьми в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</si>
  <si>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созданию объектов инфраструктуры для реализации инвестиционных проектов территории опережающего социально-экономического развития за 2021 год</t>
  </si>
  <si>
    <t>Исполнение расходов областного бюджета Новосибирской области по предоставлению субсидий на реализацию мероприятий по обеспечению сбалансированности местных бюджетов государственной программы Новосибирской области "Управление финансами в Новосибирской области" за 2021 год</t>
  </si>
  <si>
    <t>Исполнение расходов областного бюджета Новосибирской области по предоставлению субсидий на развитие социальной инфраструктуры в сфере организации отдыха и оздоровления детей Новосибирской области государственной программы Новосибирской области "Развитие системы социальной поддержки населения и улучшение социального положения семей с детьми в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</si>
  <si>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государственной поддержке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государственной программы Новосибирской области "Развитие физической культуры и спорта в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</si>
  <si>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переселению граждан из аварийного жилищного фонда подпрограммы "Безопасность жилищно-коммунального хозяйства" государственной программы Новосибирской области "Жилищно-коммунальное хозяйство Новосибирской области" за 2021 год</t>
  </si>
  <si>
    <t>Исполнение расходов областного бюджета Новосибирской области по предоставлению субсидий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общества в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</si>
  <si>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модернизации коммунальной инфраструктуры государственной программы Новосибирской области "Энергосбережение и повышение энергетической эффективности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</si>
  <si>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изменению механизма теплоснабжения государственной программы Новосибирской области "Энергосбережение и повышение энергетической эффективности Новосибирской области" за 2021 год</t>
  </si>
  <si>
    <t>Исполнение расходов областного бюджета Новосибирской области по предоставлению субсидий на приобретение (обновление) транспортных средств автомобильного и наземного электрического общественного пассажирского транспорта государственной программы Новосибирской области "Обеспечение доступности услуг общественного транспорта, в том числе Новосибирского метрополитена, для населения Новосибирской области"за 2021 год</t>
  </si>
  <si>
    <t>Исполнение расходов областного бюджета Новосибирской области по предоставлению субсидий на реализацию мероприятий по разработке проектной документации на благоустройство общественных пространств подпрограммы "Благоустройство территорий населенных пунктов" государственной программы Новосибирской области "Жилищно-коммунальное хозяйство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</si>
  <si>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модернизации системы выявления и поддержки одаренных детей и талантливой учащейся молодежи Новосибирской области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2021 год</t>
  </si>
  <si>
    <t>Исполнение расходов областного бюджета Новосибирской области по предоставлению субсидий на реализацию социально значимых проектов в сфере развития общественной инфраструктуры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общества в Новосибирской области" за 2021 год</t>
  </si>
  <si>
    <t>Исполнение расходов областного бюджета Новосибирской области по предоставлению субсидий на создание детских технопарков "Кванториум"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2021 год</t>
  </si>
  <si>
    <t>Исполнение расходов областного бюджета Новосибирской области по предоставлению субсидий на строительство и реконструкцию образовательных организаций муниципальной собственности, реализующих программы общего образования, подпрограммы "Развитие дошкольного, общего и дополнительного образования детей"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2021 год</t>
  </si>
  <si>
    <t>Исполнение расходов областного бюджета Новосибирской области по предоставлению субсидий на реализацию проектов развития территорий муниципальных образований Новосибирской области, основанных на местных инициативах, государственной программы Новосибирской области "Управление финансами в Новосибирской области" за 2021 год</t>
  </si>
  <si>
    <t>Исполнение расходов областного бюджета Новосибирской области по предоставлению субсидий на оплату расходов, связанных со строительством специализированного жилищного фонда для предоставления отдельным категориям граждан, государственной программы Новосибирской области "Стимулирование развития жилищного строительства в Новосибирской области" за 2021 год</t>
  </si>
  <si>
    <t>Исполнение расходов областного бюджета Новосибирской области по предоставлению субсидий на организацию технической возможности подключения к сетям газораспределения земельных участков в населенных пунктах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</si>
  <si>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разработке проектной документации и проведения ее государственной экспертизы государственной программы Новосибирской области "Комплексное развитие сельских территорий в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</si>
  <si>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исполнению обязательств застройщика по вводу многоквартирного дома в эксплуатацию подпрограммы "Государственная поддержка при завершении строительства "проблемных" жилых домов" государственной программы Новосибирской области "Стимулирование развития жилищного строительства в Новосибирской области" за 2021 год</t>
  </si>
  <si>
    <t>Исполнение расходов областного бюджета Новосибирской области по предоставлению субсидий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 за 2021 год</t>
  </si>
  <si>
    <t>Исполнение расходов областного бюджета Новосибирской области по предоставлению субсидий на реализацию мероприятий по комплектованию книжных фондов муниципальных общедоступных библиотек Новосибирской области государственной программы Новосибирской области "Культура Новосибирской области"за 2021 год</t>
  </si>
  <si>
    <t>Исполнение расходов областного бюджета Новосибирской области по предоставлению субсидий на реализацию мероприятий по ликвидации несанкционированных свалок, образовавшихся до 01.01.2019, государственной программы Новосибирской области "Развитие системы обращения с отходами производства и потребления в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</si>
  <si>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организации водоснабжения и водоотведения на территориях муниципальных районов Новосибирской области  за 2021 год</t>
  </si>
  <si>
    <t>Исполнение расходов областного бюджета Новосибирской области по предоставлению субсидий на реализацию проектов комплексного развития сельских территорий ведомственного проекта "Современный облик сельских территорий" за счет средств резервного фонда Правительства Российской Федерации государственной программы Новосибирской области "Комплексное развитие сельских территорий в Новосибирской области" за 2021 год</t>
  </si>
  <si>
    <t>ИСПОЛНЕНИЕ РАСХОДОВ ОБЛАСТНОГО БЮДЖЕТА НОВОСИБИРСКОЙ ОБЛАСТИ ПО ПРЕДОСТАВЛЕНИЮ СУБСИДИЙ ИЗ ОБЛАСТНОГО БЮДЖЕТА МЕСТНЫМ БЮДЖЕТАМ ПО НАПРАВЛЕНИЯМ И МУНИЦИПАЛЬНЫМ ОБРАЗОВАНИЯМ ЗА 2021 ГОД</t>
  </si>
  <si>
    <t>Таблица 4</t>
  </si>
  <si>
    <t>ВСЕГО</t>
  </si>
  <si>
    <t>Государственная поддержка муниципальных образований по строительству жилья, предоставляемого по договору найма жилого помещения</t>
  </si>
  <si>
    <t>Строительство объектов инженерной инфраструктуры и обустройство общественных пространств вновь создаваемых жилых микрорайонов в сельской местности</t>
  </si>
  <si>
    <t>Реализация проектов, направленных на создание комфортных условий проживания в сельской местности</t>
  </si>
  <si>
    <t>Формирование современного облика сельских территорий, направленных на создание и развитие инфраструктуры в сельской местности</t>
  </si>
  <si>
    <t>Уточненный кассовый план за девять месяцев 2021 года</t>
  </si>
  <si>
    <t>Ремонт, реставрация и благоустройство</t>
  </si>
  <si>
    <t>Установка мемориальных знаков</t>
  </si>
  <si>
    <t>Площадки ГТО</t>
  </si>
  <si>
    <t>Физкультурно-оздоровительные комплексы открытого типа</t>
  </si>
  <si>
    <t>Малые площадки ГТО</t>
  </si>
  <si>
    <t>Поддержание безопасного технического состояния</t>
  </si>
  <si>
    <t>Реализация эксперимента по модернизации начального общего, основного общего и среднего общего образования</t>
  </si>
  <si>
    <t>Создание центров цифрового образования детей</t>
  </si>
  <si>
    <t>Благоустройство дворовых территорий многоквартирных домов населенных пунктов Новосибирской области</t>
  </si>
  <si>
    <t>Благоустройство общественных пространств населенных пунктов Новосибирской области</t>
  </si>
  <si>
    <t>Организация общественных пространств</t>
  </si>
  <si>
    <t xml:space="preserve">поселений </t>
  </si>
  <si>
    <t>В сфере общего образования</t>
  </si>
  <si>
    <t>В сфере дошкольного образования</t>
  </si>
  <si>
    <t>Министерство строительства Новосибирской области</t>
  </si>
  <si>
    <t>Министрество транспорта и дорожного хозяйства Новосибирской области</t>
  </si>
  <si>
    <t>Министрество жилищно-коммунального хозяйства и энергетики Новосибирской области</t>
  </si>
  <si>
    <t>Приобретение оборудования</t>
  </si>
  <si>
    <t>Нераспределенный объем</t>
  </si>
  <si>
    <t>Снабжение населения топливом</t>
  </si>
  <si>
    <t>Организация функционирования систем жизнеобеспечения</t>
  </si>
  <si>
    <t>Строительство и реконструкция объектов централизованных систем холодного водоснабжения</t>
  </si>
  <si>
    <t>Строительство и реконструкция объектов централизованных систем водоотведения</t>
  </si>
  <si>
    <t>Исполнение расходов областного бюджета Новосибирской области по предоставлению субсидий на реализацию мероприятий по проведению работ на воинских захоронениях государственной программы Новосибирской области "Культура Новосибирской области" за 2021 год</t>
  </si>
  <si>
    <t>Исполнение расходов областного бюджета Новосибирской области по предоставлению субсидий на оснащение объектов спортивной инфраструктуры спортивно-технологическим оборудованием государственной программы Новосибирской области "Развитие физической культуры и спорта в Новосибирской области" за 2021 год</t>
  </si>
  <si>
    <t>Исполнение расходов областного бюджета Новосибирской области по предоставлению субсидий на реализацию мероприятий по строительству и реконструкции спортивных объектов муниципальной собственности государственной программы Новосибирской области "Развитие физической культуры и спорта в Новосибирской области" за 2021 год</t>
  </si>
  <si>
    <t>Таблица  73</t>
  </si>
  <si>
    <t>Исполнение расходов областного бюджета Новосибирской области по предоставлению на приобретение контейнеров для раздельного накопления твердых коммунальных отходов на территории Новосибирской области государственной программы Новосибирской области "Развитие системы обращения с отходами производства и потребления в Новосибирской области" за 2021 год</t>
  </si>
  <si>
    <t>Проведение капитального ремонта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</si>
</sst>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00\.00\.00"/>
    <numFmt numFmtId="165" formatCode="#,##0.0;[Red]\-#,##0.0;0.0"/>
    <numFmt numFmtId="166" formatCode="0.0%"/>
    <numFmt numFmtId="167" formatCode="#,##0.0;[Red]\-#,##0.0"/>
    <numFmt numFmtId="168" formatCode="0.0"/>
    <numFmt numFmtId="169" formatCode="#,##0.0_ ;[Red]\-#,##0.0\ "/>
    <numFmt numFmtId="170" formatCode="0.000"/>
  </numFmts>
  <fonts count="12" x14ac:knownFonts="1">
    <font>
      <sz val="11"/>
      <color theme="1"/>
      <name val="Calibri"/>
      <family val="2"/>
      <scheme val="minor"/>
    </font>
    <font>
      <sz val="11"/>
      <color theme="1"/>
      <name val="Calibri"/>
      <family val="2"/>
      <charset val="204"/>
      <scheme val="minor"/>
    </font>
    <font>
      <sz val="10"/>
      <name val="Arial"/>
      <family val="2"/>
      <charset val="204"/>
    </font>
    <font>
      <sz val="12"/>
      <name val="Times New Roman"/>
      <family val="1"/>
      <charset val="204"/>
    </font>
    <font>
      <sz val="10"/>
      <name val="Times New Roman"/>
      <family val="1"/>
      <charset val="204"/>
    </font>
    <font>
      <b/>
      <sz val="12"/>
      <name val="Times New Roman"/>
      <family val="1"/>
      <charset val="204"/>
    </font>
    <font>
      <sz val="11"/>
      <name val="Times New Roman"/>
      <family val="1"/>
      <charset val="204"/>
    </font>
    <font>
      <b/>
      <sz val="11"/>
      <name val="Times New Roman"/>
      <family val="1"/>
      <charset val="204"/>
    </font>
    <font>
      <sz val="10"/>
      <name val="Arial"/>
      <charset val="204"/>
    </font>
    <font>
      <sz val="12"/>
      <name val="Arial"/>
      <family val="2"/>
      <charset val="204"/>
    </font>
    <font>
      <b/>
      <sz val="12"/>
      <name val="Arial"/>
      <family val="2"/>
      <charset val="204"/>
    </font>
    <font>
      <sz val="11"/>
      <name val="Arial"/>
      <family val="2"/>
      <charset val="204"/>
    </font>
  </fonts>
  <fills count="2">
    <fill>
      <patternFill patternType="none"/>
    </fill>
    <fill>
      <patternFill patternType="gray125"/>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s>
  <cellStyleXfs count="10">
    <xf numFmtId="0" fontId="0" fillId="0" borderId="0"/>
    <xf numFmtId="0" fontId="2" fillId="0" borderId="0"/>
    <xf numFmtId="0" fontId="8" fillId="0" borderId="0"/>
    <xf numFmtId="0" fontId="1" fillId="0" borderId="0"/>
    <xf numFmtId="0" fontId="2" fillId="0" borderId="0"/>
    <xf numFmtId="43" fontId="1" fillId="0" borderId="0" applyFont="0" applyFill="0" applyBorder="0" applyAlignment="0" applyProtection="0"/>
    <xf numFmtId="0" fontId="1" fillId="0" borderId="0"/>
    <xf numFmtId="0" fontId="1" fillId="0" borderId="0"/>
    <xf numFmtId="0" fontId="1" fillId="0" borderId="0"/>
    <xf numFmtId="9" fontId="2" fillId="0" borderId="0" applyFont="0" applyFill="0" applyBorder="0" applyAlignment="0" applyProtection="0"/>
  </cellStyleXfs>
  <cellXfs count="192">
    <xf numFmtId="0" fontId="0" fillId="0" borderId="0" xfId="0"/>
    <xf numFmtId="0" fontId="3" fillId="0" borderId="0" xfId="1" applyFont="1" applyFill="1" applyAlignment="1" applyProtection="1">
      <protection hidden="1"/>
    </xf>
    <xf numFmtId="0" fontId="3" fillId="0" borderId="0" xfId="1" applyNumberFormat="1" applyFont="1" applyFill="1" applyAlignment="1" applyProtection="1">
      <alignment horizontal="right"/>
      <protection hidden="1"/>
    </xf>
    <xf numFmtId="0" fontId="2" fillId="0" borderId="0" xfId="1" applyProtection="1">
      <protection hidden="1"/>
    </xf>
    <xf numFmtId="0" fontId="2" fillId="0" borderId="0" xfId="1"/>
    <xf numFmtId="0" fontId="5" fillId="0" borderId="0" xfId="1" applyNumberFormat="1" applyFont="1" applyFill="1" applyAlignment="1" applyProtection="1">
      <alignment horizontal="center" vertical="top"/>
      <protection hidden="1"/>
    </xf>
    <xf numFmtId="0" fontId="6" fillId="0" borderId="1" xfId="1" applyNumberFormat="1" applyFont="1" applyFill="1" applyBorder="1" applyAlignment="1" applyProtection="1">
      <alignment horizontal="right"/>
      <protection hidden="1"/>
    </xf>
    <xf numFmtId="0" fontId="5" fillId="0" borderId="2" xfId="1" applyNumberFormat="1" applyFont="1" applyFill="1" applyBorder="1" applyAlignment="1" applyProtection="1">
      <alignment horizontal="center" vertical="center" wrapText="1"/>
      <protection hidden="1"/>
    </xf>
    <xf numFmtId="0" fontId="5" fillId="0" borderId="3" xfId="1" applyNumberFormat="1" applyFont="1" applyFill="1" applyBorder="1" applyAlignment="1" applyProtection="1">
      <alignment horizontal="center" vertical="center" wrapText="1"/>
      <protection hidden="1"/>
    </xf>
    <xf numFmtId="164" fontId="3" fillId="0" borderId="2" xfId="1" applyNumberFormat="1" applyFont="1" applyFill="1" applyBorder="1" applyAlignment="1" applyProtection="1">
      <alignment wrapText="1"/>
      <protection hidden="1"/>
    </xf>
    <xf numFmtId="165" fontId="3" fillId="0" borderId="2" xfId="1" applyNumberFormat="1" applyFont="1" applyFill="1" applyBorder="1" applyAlignment="1" applyProtection="1">
      <protection hidden="1"/>
    </xf>
    <xf numFmtId="166" fontId="3" fillId="0" borderId="2" xfId="1" applyNumberFormat="1" applyFont="1" applyFill="1" applyBorder="1" applyAlignment="1" applyProtection="1">
      <protection hidden="1"/>
    </xf>
    <xf numFmtId="0" fontId="3" fillId="0" borderId="4" xfId="1" applyNumberFormat="1" applyFont="1" applyFill="1" applyBorder="1" applyAlignment="1" applyProtection="1">
      <protection hidden="1"/>
    </xf>
    <xf numFmtId="0" fontId="5" fillId="0" borderId="2" xfId="1" applyNumberFormat="1" applyFont="1" applyFill="1" applyBorder="1" applyAlignment="1" applyProtection="1">
      <alignment horizontal="left" vertical="center" wrapText="1"/>
      <protection hidden="1"/>
    </xf>
    <xf numFmtId="165" fontId="5" fillId="0" borderId="2" xfId="1" applyNumberFormat="1" applyFont="1" applyFill="1" applyBorder="1" applyAlignment="1" applyProtection="1">
      <alignment horizontal="right" vertical="center" wrapText="1"/>
      <protection hidden="1"/>
    </xf>
    <xf numFmtId="0" fontId="2" fillId="0" borderId="0" xfId="1" applyNumberFormat="1" applyFont="1" applyFill="1" applyAlignment="1" applyProtection="1">
      <protection hidden="1"/>
    </xf>
    <xf numFmtId="167" fontId="5" fillId="0" borderId="3" xfId="1" applyNumberFormat="1" applyFont="1" applyFill="1" applyBorder="1" applyAlignment="1" applyProtection="1">
      <protection hidden="1"/>
    </xf>
    <xf numFmtId="167" fontId="7" fillId="0" borderId="5" xfId="1" applyNumberFormat="1" applyFont="1" applyFill="1" applyBorder="1" applyAlignment="1" applyProtection="1">
      <protection hidden="1"/>
    </xf>
    <xf numFmtId="167" fontId="5" fillId="0" borderId="2" xfId="1" applyNumberFormat="1" applyFont="1" applyFill="1" applyBorder="1" applyAlignment="1" applyProtection="1">
      <protection hidden="1"/>
    </xf>
    <xf numFmtId="166" fontId="5" fillId="0" borderId="2" xfId="1" applyNumberFormat="1" applyFont="1" applyFill="1" applyBorder="1" applyAlignment="1" applyProtection="1">
      <protection hidden="1"/>
    </xf>
    <xf numFmtId="165" fontId="5" fillId="0" borderId="2" xfId="1" applyNumberFormat="1" applyFont="1" applyFill="1" applyBorder="1" applyAlignment="1" applyProtection="1">
      <protection hidden="1"/>
    </xf>
    <xf numFmtId="167" fontId="3" fillId="0" borderId="0" xfId="1" applyNumberFormat="1" applyFont="1" applyFill="1" applyAlignment="1" applyProtection="1">
      <protection hidden="1"/>
    </xf>
    <xf numFmtId="167" fontId="3" fillId="0" borderId="0" xfId="1" applyNumberFormat="1" applyFont="1" applyFill="1" applyAlignment="1" applyProtection="1">
      <alignment horizontal="right"/>
      <protection hidden="1"/>
    </xf>
    <xf numFmtId="0" fontId="5" fillId="0" borderId="6" xfId="1" applyNumberFormat="1" applyFont="1" applyFill="1" applyBorder="1" applyAlignment="1" applyProtection="1">
      <alignment horizontal="center" vertical="center" wrapText="1"/>
      <protection hidden="1"/>
    </xf>
    <xf numFmtId="0" fontId="5" fillId="0" borderId="2" xfId="1" applyNumberFormat="1" applyFont="1" applyFill="1" applyBorder="1" applyAlignment="1" applyProtection="1">
      <protection hidden="1"/>
    </xf>
    <xf numFmtId="165" fontId="5" fillId="0" borderId="7" xfId="1" applyNumberFormat="1" applyFont="1" applyFill="1" applyBorder="1" applyAlignment="1" applyProtection="1">
      <protection hidden="1"/>
    </xf>
    <xf numFmtId="164" fontId="3" fillId="0" borderId="5" xfId="1" applyNumberFormat="1" applyFont="1" applyFill="1" applyBorder="1" applyAlignment="1" applyProtection="1">
      <alignment wrapText="1"/>
      <protection hidden="1"/>
    </xf>
    <xf numFmtId="165" fontId="3" fillId="0" borderId="5" xfId="1" applyNumberFormat="1" applyFont="1" applyFill="1" applyBorder="1" applyAlignment="1" applyProtection="1">
      <protection hidden="1"/>
    </xf>
    <xf numFmtId="164" fontId="3" fillId="0" borderId="3" xfId="1" applyNumberFormat="1" applyFont="1" applyFill="1" applyBorder="1" applyAlignment="1" applyProtection="1">
      <alignment wrapText="1"/>
      <protection hidden="1"/>
    </xf>
    <xf numFmtId="165" fontId="3" fillId="0" borderId="3" xfId="1" applyNumberFormat="1" applyFont="1" applyFill="1" applyBorder="1" applyAlignment="1" applyProtection="1">
      <protection hidden="1"/>
    </xf>
    <xf numFmtId="164" fontId="3" fillId="0" borderId="6" xfId="1" applyNumberFormat="1" applyFont="1" applyFill="1" applyBorder="1" applyAlignment="1" applyProtection="1">
      <alignment wrapText="1"/>
      <protection hidden="1"/>
    </xf>
    <xf numFmtId="165" fontId="3" fillId="0" borderId="6" xfId="1" applyNumberFormat="1" applyFont="1" applyFill="1" applyBorder="1" applyAlignment="1" applyProtection="1">
      <protection hidden="1"/>
    </xf>
    <xf numFmtId="0" fontId="5" fillId="0" borderId="0" xfId="1" applyNumberFormat="1" applyFont="1" applyFill="1" applyAlignment="1" applyProtection="1">
      <alignment horizontal="center" vertical="center" wrapText="1"/>
      <protection hidden="1"/>
    </xf>
    <xf numFmtId="0" fontId="4" fillId="0" borderId="0" xfId="1" applyNumberFormat="1" applyFont="1" applyFill="1" applyAlignment="1" applyProtection="1">
      <alignment horizontal="right" vertical="top"/>
      <protection hidden="1"/>
    </xf>
    <xf numFmtId="0" fontId="3" fillId="0" borderId="0" xfId="2" applyNumberFormat="1" applyFont="1" applyFill="1" applyAlignment="1" applyProtection="1">
      <alignment horizontal="right"/>
      <protection hidden="1"/>
    </xf>
    <xf numFmtId="0" fontId="9" fillId="0" borderId="0" xfId="2" applyFont="1" applyProtection="1">
      <protection hidden="1"/>
    </xf>
    <xf numFmtId="0" fontId="3" fillId="0" borderId="0" xfId="2" applyFont="1" applyFill="1" applyAlignment="1" applyProtection="1">
      <protection hidden="1"/>
    </xf>
    <xf numFmtId="0" fontId="9" fillId="0" borderId="0" xfId="2" applyFont="1"/>
    <xf numFmtId="0" fontId="5" fillId="0" borderId="0" xfId="2" applyNumberFormat="1" applyFont="1" applyFill="1" applyAlignment="1" applyProtection="1">
      <alignment horizontal="center" vertical="top"/>
      <protection hidden="1"/>
    </xf>
    <xf numFmtId="0" fontId="5" fillId="0" borderId="2" xfId="2" applyNumberFormat="1" applyFont="1" applyFill="1" applyBorder="1" applyAlignment="1" applyProtection="1">
      <alignment horizontal="center" vertical="center" wrapText="1"/>
      <protection hidden="1"/>
    </xf>
    <xf numFmtId="0" fontId="5" fillId="0" borderId="2" xfId="3" applyNumberFormat="1" applyFont="1" applyFill="1" applyBorder="1" applyAlignment="1" applyProtection="1">
      <alignment horizontal="center" vertical="center" wrapText="1"/>
      <protection hidden="1"/>
    </xf>
    <xf numFmtId="164" fontId="3" fillId="0" borderId="2" xfId="2" applyNumberFormat="1" applyFont="1" applyFill="1" applyBorder="1" applyAlignment="1" applyProtection="1">
      <protection hidden="1"/>
    </xf>
    <xf numFmtId="165" fontId="3" fillId="0" borderId="2" xfId="2" applyNumberFormat="1" applyFont="1" applyFill="1" applyBorder="1" applyAlignment="1" applyProtection="1">
      <protection hidden="1"/>
    </xf>
    <xf numFmtId="166" fontId="3" fillId="0" borderId="2" xfId="2" applyNumberFormat="1" applyFont="1" applyFill="1" applyBorder="1" applyAlignment="1" applyProtection="1">
      <protection hidden="1"/>
    </xf>
    <xf numFmtId="0" fontId="5" fillId="0" borderId="2" xfId="2" applyNumberFormat="1" applyFont="1" applyFill="1" applyBorder="1" applyAlignment="1" applyProtection="1">
      <alignment horizontal="left" vertical="center" wrapText="1"/>
      <protection hidden="1"/>
    </xf>
    <xf numFmtId="167" fontId="5" fillId="0" borderId="2" xfId="2" applyNumberFormat="1" applyFont="1" applyFill="1" applyBorder="1" applyAlignment="1" applyProtection="1">
      <alignment horizontal="right" vertical="center" wrapText="1"/>
      <protection hidden="1"/>
    </xf>
    <xf numFmtId="165" fontId="5" fillId="0" borderId="2" xfId="2" applyNumberFormat="1" applyFont="1" applyFill="1" applyBorder="1" applyAlignment="1" applyProtection="1">
      <alignment horizontal="right" vertical="center" wrapText="1"/>
      <protection hidden="1"/>
    </xf>
    <xf numFmtId="166" fontId="5" fillId="0" borderId="2" xfId="2" applyNumberFormat="1" applyFont="1" applyFill="1" applyBorder="1" applyAlignment="1" applyProtection="1">
      <protection hidden="1"/>
    </xf>
    <xf numFmtId="167" fontId="5" fillId="0" borderId="2" xfId="2" applyNumberFormat="1" applyFont="1" applyFill="1" applyBorder="1" applyAlignment="1" applyProtection="1">
      <protection hidden="1"/>
    </xf>
    <xf numFmtId="165" fontId="5" fillId="0" borderId="2" xfId="2" applyNumberFormat="1" applyFont="1" applyFill="1" applyBorder="1" applyAlignment="1" applyProtection="1">
      <protection hidden="1"/>
    </xf>
    <xf numFmtId="167" fontId="3" fillId="0" borderId="0" xfId="2" applyNumberFormat="1" applyFont="1" applyFill="1" applyAlignment="1" applyProtection="1">
      <protection hidden="1"/>
    </xf>
    <xf numFmtId="167" fontId="3" fillId="0" borderId="0" xfId="2" applyNumberFormat="1" applyFont="1" applyFill="1" applyAlignment="1" applyProtection="1">
      <alignment horizontal="center"/>
      <protection hidden="1"/>
    </xf>
    <xf numFmtId="167" fontId="3" fillId="0" borderId="0" xfId="2" applyNumberFormat="1" applyFont="1" applyFill="1" applyAlignment="1" applyProtection="1">
      <alignment horizontal="right"/>
      <protection hidden="1"/>
    </xf>
    <xf numFmtId="167" fontId="3" fillId="0" borderId="1" xfId="2" applyNumberFormat="1" applyFont="1" applyFill="1" applyBorder="1" applyAlignment="1" applyProtection="1">
      <alignment horizontal="right"/>
      <protection hidden="1"/>
    </xf>
    <xf numFmtId="0" fontId="9" fillId="0" borderId="0" xfId="2" applyNumberFormat="1" applyFont="1" applyFill="1" applyAlignment="1" applyProtection="1">
      <alignment horizontal="right"/>
      <protection hidden="1"/>
    </xf>
    <xf numFmtId="0" fontId="3" fillId="0" borderId="0" xfId="2" applyNumberFormat="1" applyFont="1" applyFill="1" applyAlignment="1" applyProtection="1">
      <alignment horizontal="center" vertical="center" wrapText="1"/>
      <protection hidden="1"/>
    </xf>
    <xf numFmtId="0" fontId="5" fillId="0" borderId="0" xfId="2" applyFont="1" applyFill="1" applyAlignment="1" applyProtection="1">
      <protection hidden="1"/>
    </xf>
    <xf numFmtId="0" fontId="3" fillId="0" borderId="0" xfId="4" applyNumberFormat="1" applyFont="1" applyFill="1" applyBorder="1" applyAlignment="1" applyProtection="1">
      <alignment horizontal="right"/>
      <protection hidden="1"/>
    </xf>
    <xf numFmtId="0" fontId="5" fillId="0" borderId="10" xfId="2" applyNumberFormat="1" applyFont="1" applyFill="1" applyBorder="1" applyAlignment="1" applyProtection="1">
      <alignment horizontal="center" vertical="center" wrapText="1"/>
      <protection hidden="1"/>
    </xf>
    <xf numFmtId="0" fontId="9" fillId="0" borderId="0" xfId="2" applyNumberFormat="1" applyFont="1" applyFill="1" applyAlignment="1" applyProtection="1">
      <protection hidden="1"/>
    </xf>
    <xf numFmtId="0" fontId="3" fillId="0" borderId="7" xfId="2" applyNumberFormat="1" applyFont="1" applyFill="1" applyBorder="1" applyAlignment="1" applyProtection="1">
      <protection hidden="1"/>
    </xf>
    <xf numFmtId="168" fontId="9" fillId="0" borderId="2" xfId="2" applyNumberFormat="1" applyFont="1" applyBorder="1"/>
    <xf numFmtId="0" fontId="3" fillId="0" borderId="4" xfId="2" applyNumberFormat="1" applyFont="1" applyFill="1" applyBorder="1" applyAlignment="1" applyProtection="1">
      <protection hidden="1"/>
    </xf>
    <xf numFmtId="0" fontId="3" fillId="0" borderId="0" xfId="2" applyNumberFormat="1" applyFont="1" applyFill="1" applyAlignment="1" applyProtection="1">
      <protection hidden="1"/>
    </xf>
    <xf numFmtId="0" fontId="5" fillId="0" borderId="8" xfId="2" applyNumberFormat="1" applyFont="1" applyFill="1" applyBorder="1" applyAlignment="1" applyProtection="1">
      <alignment horizontal="left" vertical="center" wrapText="1"/>
      <protection hidden="1"/>
    </xf>
    <xf numFmtId="167" fontId="5" fillId="0" borderId="11" xfId="2" applyNumberFormat="1" applyFont="1" applyFill="1" applyBorder="1" applyAlignment="1" applyProtection="1">
      <protection hidden="1"/>
    </xf>
    <xf numFmtId="167" fontId="5" fillId="0" borderId="7" xfId="2" applyNumberFormat="1" applyFont="1" applyFill="1" applyBorder="1" applyAlignment="1" applyProtection="1">
      <protection hidden="1"/>
    </xf>
    <xf numFmtId="0" fontId="9" fillId="0" borderId="1" xfId="2" applyFont="1" applyBorder="1"/>
    <xf numFmtId="169" fontId="9" fillId="0" borderId="0" xfId="2" applyNumberFormat="1" applyFont="1" applyProtection="1">
      <protection hidden="1"/>
    </xf>
    <xf numFmtId="0" fontId="3" fillId="0" borderId="0" xfId="4" applyFont="1" applyFill="1" applyAlignment="1" applyProtection="1">
      <protection hidden="1"/>
    </xf>
    <xf numFmtId="0" fontId="3" fillId="0" borderId="0" xfId="4" applyNumberFormat="1" applyFont="1" applyFill="1" applyAlignment="1" applyProtection="1">
      <alignment horizontal="right"/>
      <protection hidden="1"/>
    </xf>
    <xf numFmtId="0" fontId="9" fillId="0" borderId="0" xfId="4" applyFont="1" applyProtection="1">
      <protection hidden="1"/>
    </xf>
    <xf numFmtId="0" fontId="9" fillId="0" borderId="0" xfId="4" applyFont="1"/>
    <xf numFmtId="0" fontId="3" fillId="0" borderId="0" xfId="4" applyNumberFormat="1" applyFont="1" applyFill="1" applyAlignment="1" applyProtection="1">
      <alignment horizontal="center" vertical="center" wrapText="1"/>
      <protection hidden="1"/>
    </xf>
    <xf numFmtId="0" fontId="5" fillId="0" borderId="0" xfId="4" applyNumberFormat="1" applyFont="1" applyFill="1" applyAlignment="1" applyProtection="1">
      <alignment horizontal="center" vertical="top"/>
      <protection hidden="1"/>
    </xf>
    <xf numFmtId="0" fontId="5" fillId="0" borderId="10" xfId="4" applyNumberFormat="1" applyFont="1" applyFill="1" applyBorder="1" applyAlignment="1" applyProtection="1">
      <alignment horizontal="center" vertical="center" wrapText="1"/>
      <protection hidden="1"/>
    </xf>
    <xf numFmtId="0" fontId="9" fillId="0" borderId="0" xfId="4" applyNumberFormat="1" applyFont="1" applyFill="1" applyAlignment="1" applyProtection="1">
      <protection hidden="1"/>
    </xf>
    <xf numFmtId="0" fontId="3" fillId="0" borderId="7" xfId="4" applyNumberFormat="1" applyFont="1" applyFill="1" applyBorder="1" applyAlignment="1" applyProtection="1">
      <protection hidden="1"/>
    </xf>
    <xf numFmtId="164" fontId="3" fillId="0" borderId="2" xfId="4" applyNumberFormat="1" applyFont="1" applyFill="1" applyBorder="1" applyAlignment="1" applyProtection="1">
      <protection hidden="1"/>
    </xf>
    <xf numFmtId="165" fontId="3" fillId="0" borderId="2" xfId="4" applyNumberFormat="1" applyFont="1" applyFill="1" applyBorder="1" applyAlignment="1" applyProtection="1">
      <alignment horizontal="right" vertical="center"/>
      <protection hidden="1"/>
    </xf>
    <xf numFmtId="168" fontId="3" fillId="0" borderId="2" xfId="4" applyNumberFormat="1" applyFont="1" applyBorder="1" applyAlignment="1">
      <alignment horizontal="right" vertical="center"/>
    </xf>
    <xf numFmtId="0" fontId="5" fillId="0" borderId="4" xfId="4" applyNumberFormat="1" applyFont="1" applyFill="1" applyBorder="1" applyAlignment="1" applyProtection="1">
      <protection hidden="1"/>
    </xf>
    <xf numFmtId="0" fontId="5" fillId="0" borderId="0" xfId="4" applyNumberFormat="1" applyFont="1" applyFill="1" applyAlignment="1" applyProtection="1">
      <protection hidden="1"/>
    </xf>
    <xf numFmtId="0" fontId="5" fillId="0" borderId="8" xfId="4" applyNumberFormat="1" applyFont="1" applyFill="1" applyBorder="1" applyAlignment="1" applyProtection="1">
      <alignment horizontal="left" vertical="center" wrapText="1"/>
      <protection hidden="1"/>
    </xf>
    <xf numFmtId="0" fontId="5" fillId="0" borderId="2" xfId="4" applyNumberFormat="1" applyFont="1" applyFill="1" applyBorder="1" applyAlignment="1" applyProtection="1">
      <alignment horizontal="left" vertical="center" wrapText="1"/>
      <protection hidden="1"/>
    </xf>
    <xf numFmtId="167" fontId="5" fillId="0" borderId="2" xfId="4" applyNumberFormat="1" applyFont="1" applyFill="1" applyBorder="1" applyAlignment="1" applyProtection="1">
      <alignment horizontal="right" vertical="center" wrapText="1"/>
      <protection hidden="1"/>
    </xf>
    <xf numFmtId="165" fontId="5" fillId="0" borderId="2" xfId="4" applyNumberFormat="1" applyFont="1" applyFill="1" applyBorder="1" applyAlignment="1" applyProtection="1">
      <alignment horizontal="right" vertical="center" wrapText="1"/>
      <protection hidden="1"/>
    </xf>
    <xf numFmtId="0" fontId="10" fillId="0" borderId="0" xfId="4" applyFont="1"/>
    <xf numFmtId="0" fontId="5" fillId="0" borderId="0" xfId="4" applyFont="1" applyFill="1" applyAlignment="1" applyProtection="1">
      <protection hidden="1"/>
    </xf>
    <xf numFmtId="167" fontId="5" fillId="0" borderId="11" xfId="4" applyNumberFormat="1" applyFont="1" applyFill="1" applyBorder="1" applyAlignment="1" applyProtection="1">
      <protection hidden="1"/>
    </xf>
    <xf numFmtId="167" fontId="5" fillId="0" borderId="2" xfId="4" applyNumberFormat="1" applyFont="1" applyFill="1" applyBorder="1" applyAlignment="1" applyProtection="1">
      <protection hidden="1"/>
    </xf>
    <xf numFmtId="167" fontId="5" fillId="0" borderId="2" xfId="4" applyNumberFormat="1" applyFont="1" applyFill="1" applyBorder="1" applyAlignment="1" applyProtection="1">
      <alignment horizontal="right" vertical="center"/>
      <protection hidden="1"/>
    </xf>
    <xf numFmtId="0" fontId="5" fillId="0" borderId="2" xfId="4" applyFont="1" applyBorder="1" applyAlignment="1">
      <alignment horizontal="right" vertical="center"/>
    </xf>
    <xf numFmtId="165" fontId="5" fillId="0" borderId="2" xfId="4" applyNumberFormat="1" applyFont="1" applyFill="1" applyBorder="1" applyAlignment="1" applyProtection="1">
      <alignment horizontal="right" vertical="center"/>
      <protection hidden="1"/>
    </xf>
    <xf numFmtId="167" fontId="5" fillId="0" borderId="7" xfId="4" applyNumberFormat="1" applyFont="1" applyFill="1" applyBorder="1" applyAlignment="1" applyProtection="1">
      <protection hidden="1"/>
    </xf>
    <xf numFmtId="168" fontId="5" fillId="0" borderId="2" xfId="4" applyNumberFormat="1" applyFont="1" applyBorder="1" applyAlignment="1">
      <alignment horizontal="right" vertical="center"/>
    </xf>
    <xf numFmtId="167" fontId="3" fillId="0" borderId="0" xfId="4" applyNumberFormat="1" applyFont="1" applyFill="1" applyAlignment="1" applyProtection="1">
      <protection hidden="1"/>
    </xf>
    <xf numFmtId="0" fontId="3" fillId="0" borderId="0" xfId="4" applyFont="1"/>
    <xf numFmtId="167" fontId="3" fillId="0" borderId="0" xfId="4" applyNumberFormat="1" applyFont="1" applyFill="1" applyAlignment="1" applyProtection="1">
      <alignment horizontal="right"/>
      <protection hidden="1"/>
    </xf>
    <xf numFmtId="167" fontId="3" fillId="0" borderId="1" xfId="4" applyNumberFormat="1" applyFont="1" applyFill="1" applyBorder="1" applyAlignment="1" applyProtection="1">
      <alignment horizontal="right"/>
      <protection hidden="1"/>
    </xf>
    <xf numFmtId="0" fontId="3" fillId="0" borderId="0" xfId="4" applyNumberFormat="1" applyFont="1" applyFill="1" applyAlignment="1" applyProtection="1">
      <protection hidden="1"/>
    </xf>
    <xf numFmtId="0" fontId="3" fillId="0" borderId="4" xfId="4" applyNumberFormat="1" applyFont="1" applyFill="1" applyBorder="1" applyAlignment="1" applyProtection="1">
      <protection hidden="1"/>
    </xf>
    <xf numFmtId="0" fontId="8" fillId="0" borderId="0" xfId="2" applyProtection="1">
      <protection hidden="1"/>
    </xf>
    <xf numFmtId="0" fontId="8" fillId="0" borderId="0" xfId="2"/>
    <xf numFmtId="0" fontId="6" fillId="0" borderId="0" xfId="2" applyNumberFormat="1" applyFont="1" applyFill="1" applyAlignment="1" applyProtection="1">
      <alignment horizontal="right"/>
      <protection hidden="1"/>
    </xf>
    <xf numFmtId="0" fontId="6" fillId="0" borderId="0" xfId="2" applyFont="1" applyFill="1" applyAlignment="1" applyProtection="1">
      <protection hidden="1"/>
    </xf>
    <xf numFmtId="166" fontId="3" fillId="0" borderId="2" xfId="2" applyNumberFormat="1" applyFont="1" applyFill="1" applyBorder="1" applyAlignment="1" applyProtection="1">
      <alignment horizontal="right" vertical="center"/>
      <protection hidden="1"/>
    </xf>
    <xf numFmtId="0" fontId="11" fillId="0" borderId="0" xfId="2" applyFont="1"/>
    <xf numFmtId="0" fontId="6" fillId="0" borderId="4" xfId="2" applyNumberFormat="1" applyFont="1" applyFill="1" applyBorder="1" applyAlignment="1" applyProtection="1">
      <protection hidden="1"/>
    </xf>
    <xf numFmtId="170" fontId="8" fillId="0" borderId="0" xfId="2" applyNumberFormat="1"/>
    <xf numFmtId="164" fontId="3" fillId="0" borderId="6" xfId="4" applyNumberFormat="1" applyFont="1" applyFill="1" applyBorder="1" applyAlignment="1" applyProtection="1">
      <protection hidden="1"/>
    </xf>
    <xf numFmtId="168" fontId="3" fillId="0" borderId="2" xfId="4" applyNumberFormat="1" applyFont="1" applyBorder="1"/>
    <xf numFmtId="0" fontId="5" fillId="0" borderId="2" xfId="4" applyNumberFormat="1" applyFont="1" applyFill="1" applyBorder="1" applyAlignment="1" applyProtection="1">
      <protection hidden="1"/>
    </xf>
    <xf numFmtId="164" fontId="3" fillId="0" borderId="3" xfId="4" applyNumberFormat="1" applyFont="1" applyFill="1" applyBorder="1" applyAlignment="1" applyProtection="1">
      <protection hidden="1"/>
    </xf>
    <xf numFmtId="167" fontId="5" fillId="0" borderId="2" xfId="1" applyNumberFormat="1" applyFont="1" applyFill="1" applyBorder="1" applyAlignment="1" applyProtection="1">
      <alignment horizontal="right" vertical="center" wrapText="1"/>
      <protection hidden="1"/>
    </xf>
    <xf numFmtId="166" fontId="5" fillId="0" borderId="2" xfId="2" applyNumberFormat="1" applyFont="1" applyFill="1" applyBorder="1" applyAlignment="1" applyProtection="1">
      <alignment vertical="center"/>
      <protection hidden="1"/>
    </xf>
    <xf numFmtId="0" fontId="9" fillId="0" borderId="0" xfId="1" applyFont="1" applyProtection="1">
      <protection hidden="1"/>
    </xf>
    <xf numFmtId="0" fontId="9" fillId="0" borderId="0" xfId="1" applyFont="1"/>
    <xf numFmtId="0" fontId="3" fillId="0" borderId="1" xfId="1" applyNumberFormat="1" applyFont="1" applyFill="1" applyBorder="1" applyAlignment="1" applyProtection="1">
      <alignment horizontal="right"/>
      <protection hidden="1"/>
    </xf>
    <xf numFmtId="165" fontId="3" fillId="0" borderId="12" xfId="1" applyNumberFormat="1" applyFont="1" applyFill="1" applyBorder="1" applyAlignment="1" applyProtection="1">
      <protection hidden="1"/>
    </xf>
    <xf numFmtId="164" fontId="3" fillId="0" borderId="13" xfId="1" applyNumberFormat="1" applyFont="1" applyFill="1" applyBorder="1" applyAlignment="1" applyProtection="1">
      <alignment wrapText="1"/>
      <protection hidden="1"/>
    </xf>
    <xf numFmtId="165" fontId="3" fillId="0" borderId="9" xfId="1" applyNumberFormat="1" applyFont="1" applyFill="1" applyBorder="1" applyAlignment="1" applyProtection="1">
      <protection hidden="1"/>
    </xf>
    <xf numFmtId="0" fontId="5" fillId="0" borderId="4" xfId="1" applyNumberFormat="1" applyFont="1" applyFill="1" applyBorder="1" applyAlignment="1" applyProtection="1">
      <protection hidden="1"/>
    </xf>
    <xf numFmtId="0" fontId="10" fillId="0" borderId="0" xfId="1" applyNumberFormat="1" applyFont="1" applyFill="1" applyAlignment="1" applyProtection="1">
      <protection hidden="1"/>
    </xf>
    <xf numFmtId="0" fontId="10" fillId="0" borderId="0" xfId="1" applyFont="1"/>
    <xf numFmtId="167" fontId="5" fillId="0" borderId="4" xfId="1" applyNumberFormat="1" applyFont="1" applyFill="1" applyBorder="1" applyAlignment="1" applyProtection="1">
      <protection hidden="1"/>
    </xf>
    <xf numFmtId="167" fontId="5" fillId="0" borderId="5" xfId="1" applyNumberFormat="1" applyFont="1" applyFill="1" applyBorder="1" applyAlignment="1" applyProtection="1">
      <protection hidden="1"/>
    </xf>
    <xf numFmtId="165" fontId="5" fillId="0" borderId="9" xfId="1" applyNumberFormat="1" applyFont="1" applyFill="1" applyBorder="1" applyAlignment="1" applyProtection="1">
      <protection hidden="1"/>
    </xf>
    <xf numFmtId="0" fontId="3" fillId="0" borderId="0" xfId="1" applyNumberFormat="1" applyFont="1" applyFill="1" applyBorder="1" applyAlignment="1" applyProtection="1">
      <alignment horizontal="right"/>
      <protection hidden="1"/>
    </xf>
    <xf numFmtId="0" fontId="9" fillId="0" borderId="2" xfId="1" applyFont="1" applyBorder="1" applyProtection="1">
      <protection hidden="1"/>
    </xf>
    <xf numFmtId="0" fontId="9" fillId="0" borderId="2" xfId="1" applyNumberFormat="1" applyFont="1" applyFill="1" applyBorder="1" applyAlignment="1" applyProtection="1">
      <protection hidden="1"/>
    </xf>
    <xf numFmtId="165" fontId="3" fillId="0" borderId="2" xfId="0" applyNumberFormat="1" applyFont="1" applyFill="1" applyBorder="1" applyAlignment="1" applyProtection="1">
      <protection hidden="1"/>
    </xf>
    <xf numFmtId="167" fontId="5" fillId="0" borderId="2" xfId="0" applyNumberFormat="1" applyFont="1" applyFill="1" applyBorder="1" applyAlignment="1" applyProtection="1">
      <alignment horizontal="right" vertical="center" wrapText="1"/>
      <protection hidden="1"/>
    </xf>
    <xf numFmtId="165" fontId="5" fillId="0" borderId="2" xfId="0" applyNumberFormat="1" applyFont="1" applyFill="1" applyBorder="1" applyAlignment="1" applyProtection="1">
      <alignment horizontal="right" vertical="center" wrapText="1"/>
      <protection hidden="1"/>
    </xf>
    <xf numFmtId="167" fontId="5" fillId="0" borderId="2" xfId="0" applyNumberFormat="1" applyFont="1" applyFill="1" applyBorder="1" applyAlignment="1" applyProtection="1">
      <protection hidden="1"/>
    </xf>
    <xf numFmtId="165" fontId="5" fillId="0" borderId="2" xfId="0" applyNumberFormat="1" applyFont="1" applyFill="1" applyBorder="1" applyAlignment="1" applyProtection="1">
      <protection hidden="1"/>
    </xf>
    <xf numFmtId="166" fontId="5" fillId="0" borderId="2" xfId="1" applyNumberFormat="1" applyFont="1" applyFill="1" applyBorder="1" applyAlignment="1" applyProtection="1">
      <protection hidden="1"/>
    </xf>
    <xf numFmtId="166" fontId="3" fillId="0" borderId="2" xfId="2" applyNumberFormat="1" applyFont="1" applyFill="1" applyBorder="1" applyAlignment="1" applyProtection="1">
      <alignment vertical="center"/>
      <protection hidden="1"/>
    </xf>
    <xf numFmtId="167" fontId="3" fillId="0" borderId="0" xfId="1" applyNumberFormat="1" applyFont="1" applyFill="1" applyAlignment="1" applyProtection="1">
      <protection hidden="1"/>
    </xf>
    <xf numFmtId="169" fontId="2" fillId="0" borderId="0" xfId="1" applyNumberFormat="1" applyProtection="1">
      <protection hidden="1"/>
    </xf>
    <xf numFmtId="0" fontId="2" fillId="0" borderId="0" xfId="1"/>
    <xf numFmtId="0" fontId="2" fillId="0" borderId="0" xfId="1" applyProtection="1">
      <protection hidden="1"/>
    </xf>
    <xf numFmtId="167" fontId="3" fillId="0" borderId="0" xfId="1" applyNumberFormat="1" applyFont="1" applyFill="1" applyAlignment="1" applyProtection="1">
      <protection hidden="1"/>
    </xf>
    <xf numFmtId="167" fontId="3" fillId="0" borderId="1" xfId="1" applyNumberFormat="1" applyFont="1" applyFill="1" applyBorder="1" applyAlignment="1" applyProtection="1">
      <alignment horizontal="right"/>
      <protection hidden="1"/>
    </xf>
    <xf numFmtId="167" fontId="3" fillId="0" borderId="0" xfId="1" applyNumberFormat="1" applyFont="1" applyFill="1" applyAlignment="1" applyProtection="1">
      <alignment horizontal="right"/>
      <protection hidden="1"/>
    </xf>
    <xf numFmtId="0" fontId="3" fillId="0" borderId="0" xfId="1" applyFont="1" applyFill="1" applyAlignment="1" applyProtection="1">
      <protection hidden="1"/>
    </xf>
    <xf numFmtId="167" fontId="7" fillId="0" borderId="2" xfId="1" applyNumberFormat="1" applyFont="1" applyFill="1" applyBorder="1" applyAlignment="1" applyProtection="1">
      <protection hidden="1"/>
    </xf>
    <xf numFmtId="0" fontId="2" fillId="0" borderId="0" xfId="1" applyNumberFormat="1" applyFont="1" applyFill="1" applyAlignment="1" applyProtection="1">
      <protection hidden="1"/>
    </xf>
    <xf numFmtId="0" fontId="7" fillId="0" borderId="2" xfId="1" applyNumberFormat="1" applyFont="1" applyFill="1" applyBorder="1" applyAlignment="1" applyProtection="1">
      <alignment horizontal="left" vertical="center" wrapText="1"/>
      <protection hidden="1"/>
    </xf>
    <xf numFmtId="0" fontId="3" fillId="0" borderId="4" xfId="1" applyNumberFormat="1" applyFont="1" applyFill="1" applyBorder="1" applyAlignment="1" applyProtection="1">
      <protection hidden="1"/>
    </xf>
    <xf numFmtId="164" fontId="6" fillId="0" borderId="2" xfId="1" applyNumberFormat="1" applyFont="1" applyFill="1" applyBorder="1" applyAlignment="1" applyProtection="1">
      <protection hidden="1"/>
    </xf>
    <xf numFmtId="0" fontId="7" fillId="0" borderId="2" xfId="1" applyNumberFormat="1" applyFont="1" applyFill="1" applyBorder="1" applyAlignment="1" applyProtection="1">
      <alignment horizontal="center" vertical="center" wrapText="1"/>
      <protection hidden="1"/>
    </xf>
    <xf numFmtId="0" fontId="6" fillId="0" borderId="0" xfId="1" applyNumberFormat="1" applyFont="1" applyFill="1" applyAlignment="1" applyProtection="1">
      <alignment horizontal="right"/>
      <protection hidden="1"/>
    </xf>
    <xf numFmtId="0" fontId="3" fillId="0" borderId="0" xfId="1" applyNumberFormat="1" applyFont="1" applyFill="1" applyAlignment="1" applyProtection="1">
      <alignment horizontal="right"/>
      <protection hidden="1"/>
    </xf>
    <xf numFmtId="0" fontId="5" fillId="0" borderId="0" xfId="1" applyNumberFormat="1" applyFont="1" applyFill="1" applyAlignment="1" applyProtection="1">
      <alignment horizontal="center" vertical="top"/>
      <protection hidden="1"/>
    </xf>
    <xf numFmtId="0" fontId="4" fillId="0" borderId="0" xfId="1" applyNumberFormat="1" applyFont="1" applyFill="1" applyAlignment="1" applyProtection="1">
      <alignment horizontal="right" vertical="top"/>
      <protection hidden="1"/>
    </xf>
    <xf numFmtId="0" fontId="5" fillId="0" borderId="0" xfId="1" applyNumberFormat="1" applyFont="1" applyFill="1" applyAlignment="1" applyProtection="1">
      <alignment horizontal="center" vertical="center" wrapText="1"/>
      <protection hidden="1"/>
    </xf>
    <xf numFmtId="167" fontId="3" fillId="0" borderId="0" xfId="1" applyNumberFormat="1" applyFont="1" applyFill="1" applyAlignment="1" applyProtection="1">
      <alignment horizontal="center"/>
      <protection hidden="1"/>
    </xf>
    <xf numFmtId="0" fontId="5" fillId="0" borderId="0" xfId="0" applyFont="1" applyAlignment="1">
      <alignment horizontal="center" vertical="center" wrapText="1"/>
    </xf>
    <xf numFmtId="0" fontId="4" fillId="0" borderId="0" xfId="1" applyNumberFormat="1" applyFont="1" applyFill="1" applyAlignment="1" applyProtection="1">
      <alignment horizontal="right"/>
      <protection hidden="1"/>
    </xf>
    <xf numFmtId="0" fontId="5" fillId="0" borderId="2" xfId="2" applyNumberFormat="1" applyFont="1" applyFill="1" applyBorder="1" applyAlignment="1" applyProtection="1">
      <alignment horizontal="center" vertical="center" wrapText="1"/>
      <protection hidden="1"/>
    </xf>
    <xf numFmtId="0" fontId="5" fillId="0" borderId="2" xfId="3" applyNumberFormat="1" applyFont="1" applyFill="1" applyBorder="1" applyAlignment="1" applyProtection="1">
      <alignment horizontal="center" vertical="center" wrapText="1"/>
      <protection hidden="1"/>
    </xf>
    <xf numFmtId="167" fontId="3" fillId="0" borderId="0" xfId="2" applyNumberFormat="1" applyFont="1" applyFill="1" applyAlignment="1" applyProtection="1">
      <alignment horizontal="center"/>
      <protection hidden="1"/>
    </xf>
    <xf numFmtId="0" fontId="5" fillId="0" borderId="2" xfId="3" applyNumberFormat="1" applyFont="1" applyFill="1" applyBorder="1" applyAlignment="1" applyProtection="1">
      <alignment horizontal="center" vertical="center"/>
      <protection hidden="1"/>
    </xf>
    <xf numFmtId="0" fontId="3" fillId="0" borderId="0" xfId="2" applyNumberFormat="1" applyFont="1" applyFill="1" applyAlignment="1" applyProtection="1">
      <alignment horizontal="right"/>
      <protection hidden="1"/>
    </xf>
    <xf numFmtId="0" fontId="9" fillId="0" borderId="0" xfId="2" applyNumberFormat="1" applyFont="1" applyFill="1" applyAlignment="1" applyProtection="1">
      <alignment horizontal="right"/>
      <protection hidden="1"/>
    </xf>
    <xf numFmtId="0" fontId="5" fillId="0" borderId="0" xfId="2" applyNumberFormat="1" applyFont="1" applyFill="1" applyAlignment="1" applyProtection="1">
      <alignment horizontal="center" vertical="center" wrapText="1"/>
      <protection hidden="1"/>
    </xf>
    <xf numFmtId="0" fontId="5" fillId="0" borderId="2" xfId="2" applyNumberFormat="1" applyFont="1" applyFill="1" applyBorder="1" applyAlignment="1" applyProtection="1">
      <alignment horizontal="center" vertical="center"/>
      <protection hidden="1"/>
    </xf>
    <xf numFmtId="0" fontId="5" fillId="0" borderId="7" xfId="2" applyFont="1" applyBorder="1" applyAlignment="1">
      <alignment horizontal="center" vertical="center"/>
    </xf>
    <xf numFmtId="0" fontId="5" fillId="0" borderId="8" xfId="2" applyFont="1" applyBorder="1" applyAlignment="1">
      <alignment horizontal="center" vertical="center"/>
    </xf>
    <xf numFmtId="0" fontId="5" fillId="0" borderId="9" xfId="2" applyFont="1" applyBorder="1" applyAlignment="1">
      <alignment horizontal="center" vertical="center"/>
    </xf>
    <xf numFmtId="0" fontId="5" fillId="0" borderId="7" xfId="4" applyNumberFormat="1" applyFont="1" applyFill="1" applyBorder="1" applyAlignment="1" applyProtection="1">
      <alignment horizontal="center" vertical="center"/>
      <protection hidden="1"/>
    </xf>
    <xf numFmtId="0" fontId="5" fillId="0" borderId="8" xfId="4" applyNumberFormat="1" applyFont="1" applyFill="1" applyBorder="1" applyAlignment="1" applyProtection="1">
      <alignment horizontal="center" vertical="center"/>
      <protection hidden="1"/>
    </xf>
    <xf numFmtId="0" fontId="5" fillId="0" borderId="9" xfId="4" applyNumberFormat="1" applyFont="1" applyFill="1" applyBorder="1" applyAlignment="1" applyProtection="1">
      <alignment horizontal="center" vertical="center"/>
      <protection hidden="1"/>
    </xf>
    <xf numFmtId="0" fontId="5" fillId="0" borderId="2" xfId="4" applyNumberFormat="1" applyFont="1" applyFill="1" applyBorder="1" applyAlignment="1" applyProtection="1">
      <alignment horizontal="center" vertical="center" wrapText="1"/>
      <protection hidden="1"/>
    </xf>
    <xf numFmtId="167" fontId="3" fillId="0" borderId="0" xfId="4" applyNumberFormat="1" applyFont="1" applyFill="1" applyAlignment="1" applyProtection="1">
      <alignment horizontal="center"/>
      <protection hidden="1"/>
    </xf>
    <xf numFmtId="0" fontId="3" fillId="0" borderId="0" xfId="4" applyNumberFormat="1" applyFont="1" applyFill="1" applyAlignment="1" applyProtection="1">
      <alignment horizontal="right"/>
      <protection hidden="1"/>
    </xf>
    <xf numFmtId="0" fontId="5" fillId="0" borderId="6" xfId="4" applyNumberFormat="1" applyFont="1" applyFill="1" applyBorder="1" applyAlignment="1" applyProtection="1">
      <alignment horizontal="center" vertical="center" wrapText="1"/>
      <protection hidden="1"/>
    </xf>
    <xf numFmtId="0" fontId="5" fillId="0" borderId="3" xfId="4" applyNumberFormat="1" applyFont="1" applyFill="1" applyBorder="1" applyAlignment="1" applyProtection="1">
      <alignment horizontal="center" vertical="center" wrapText="1"/>
      <protection hidden="1"/>
    </xf>
    <xf numFmtId="0" fontId="4" fillId="0" borderId="0" xfId="2" applyNumberFormat="1" applyFont="1" applyFill="1" applyAlignment="1" applyProtection="1">
      <alignment horizontal="right"/>
      <protection hidden="1"/>
    </xf>
    <xf numFmtId="0" fontId="5" fillId="0" borderId="2" xfId="4" applyNumberFormat="1" applyFont="1" applyFill="1" applyBorder="1" applyAlignment="1" applyProtection="1">
      <alignment horizontal="center" vertical="center"/>
      <protection hidden="1"/>
    </xf>
    <xf numFmtId="0" fontId="5" fillId="0" borderId="0" xfId="4" applyNumberFormat="1" applyFont="1" applyFill="1" applyAlignment="1" applyProtection="1">
      <alignment horizontal="center" vertical="center" wrapText="1"/>
      <protection hidden="1"/>
    </xf>
    <xf numFmtId="0" fontId="5" fillId="0" borderId="2" xfId="6" applyNumberFormat="1" applyFont="1" applyFill="1" applyBorder="1" applyAlignment="1" applyProtection="1">
      <alignment horizontal="center" vertical="center" wrapText="1"/>
      <protection hidden="1"/>
    </xf>
    <xf numFmtId="0" fontId="5" fillId="0" borderId="2" xfId="6" applyFont="1" applyBorder="1" applyAlignment="1" applyProtection="1">
      <alignment horizontal="center" vertical="center"/>
      <protection hidden="1"/>
    </xf>
    <xf numFmtId="0" fontId="5" fillId="0" borderId="6" xfId="6" applyNumberFormat="1" applyFont="1" applyFill="1" applyBorder="1" applyAlignment="1" applyProtection="1">
      <alignment horizontal="center" vertical="center" wrapText="1"/>
      <protection hidden="1"/>
    </xf>
    <xf numFmtId="0" fontId="3" fillId="0" borderId="0" xfId="1" applyNumberFormat="1" applyFont="1" applyFill="1" applyAlignment="1" applyProtection="1">
      <alignment horizontal="right"/>
      <protection hidden="1"/>
    </xf>
    <xf numFmtId="0" fontId="5" fillId="0" borderId="2" xfId="8" applyNumberFormat="1" applyFont="1" applyFill="1" applyBorder="1" applyAlignment="1" applyProtection="1">
      <alignment horizontal="center" vertical="center" wrapText="1"/>
      <protection hidden="1"/>
    </xf>
    <xf numFmtId="0" fontId="5" fillId="0" borderId="2" xfId="8" applyFont="1" applyBorder="1" applyAlignment="1" applyProtection="1">
      <alignment horizontal="center" vertical="center"/>
      <protection hidden="1"/>
    </xf>
    <xf numFmtId="0" fontId="7" fillId="0" borderId="0" xfId="1" applyNumberFormat="1" applyFont="1" applyFill="1" applyAlignment="1" applyProtection="1">
      <alignment horizontal="center" vertical="center" wrapText="1"/>
      <protection hidden="1"/>
    </xf>
    <xf numFmtId="168" fontId="3" fillId="0" borderId="2" xfId="2" applyNumberFormat="1" applyFont="1" applyBorder="1"/>
    <xf numFmtId="166" fontId="3" fillId="0" borderId="0" xfId="1" applyNumberFormat="1" applyFont="1" applyFill="1" applyBorder="1" applyAlignment="1" applyProtection="1">
      <protection hidden="1"/>
    </xf>
    <xf numFmtId="167" fontId="3" fillId="0" borderId="0" xfId="1" applyNumberFormat="1" applyFont="1" applyFill="1" applyBorder="1" applyAlignment="1" applyProtection="1">
      <protection hidden="1"/>
    </xf>
  </cellXfs>
  <cellStyles count="10">
    <cellStyle name="Обычный" xfId="0" builtinId="0"/>
    <cellStyle name="Обычный 2" xfId="1"/>
    <cellStyle name="Обычный 3" xfId="2"/>
    <cellStyle name="Обычный 3 2" xfId="4"/>
    <cellStyle name="Обычный 3 2 2" xfId="6"/>
    <cellStyle name="Обычный 4" xfId="3"/>
    <cellStyle name="Обычный 4 2" xfId="7"/>
    <cellStyle name="Обычный 4 3" xfId="8"/>
    <cellStyle name="Процентный 2" xfId="9"/>
    <cellStyle name="Финансовый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56"/>
  <sheetViews>
    <sheetView showGridLines="0" view="pageBreakPreview" zoomScale="60" zoomScaleNormal="100" workbookViewId="0">
      <selection activeCell="B6" sqref="B6:H6"/>
    </sheetView>
  </sheetViews>
  <sheetFormatPr defaultColWidth="9.140625" defaultRowHeight="12.75" x14ac:dyDescent="0.2"/>
  <cols>
    <col min="1" max="1" width="0.7109375" style="4" customWidth="1"/>
    <col min="2" max="2" width="53.7109375" style="4" customWidth="1"/>
    <col min="3" max="3" width="31.5703125" style="4" customWidth="1"/>
    <col min="4" max="4" width="18.28515625" style="4" customWidth="1"/>
    <col min="5" max="5" width="19.28515625" style="4" hidden="1" customWidth="1"/>
    <col min="6" max="6" width="19.28515625" style="4" customWidth="1"/>
    <col min="7" max="7" width="18.7109375" style="4" customWidth="1"/>
    <col min="8" max="8" width="19" style="4" customWidth="1"/>
    <col min="9" max="9" width="4.85546875" style="4" customWidth="1"/>
    <col min="10" max="219" width="9.140625" style="4" customWidth="1"/>
    <col min="220" max="16384" width="9.140625" style="4"/>
  </cols>
  <sheetData>
    <row r="1" spans="1:9" ht="60" customHeight="1" x14ac:dyDescent="0.25">
      <c r="A1" s="1"/>
      <c r="B1" s="158" t="s">
        <v>478</v>
      </c>
      <c r="C1" s="158"/>
      <c r="D1" s="158"/>
      <c r="E1" s="158"/>
      <c r="F1" s="158"/>
      <c r="G1" s="158"/>
      <c r="H1" s="158"/>
      <c r="I1" s="3"/>
    </row>
    <row r="2" spans="1:9" ht="12.75" customHeight="1" x14ac:dyDescent="0.25">
      <c r="A2" s="1"/>
      <c r="B2" s="2"/>
      <c r="C2" s="3"/>
      <c r="D2" s="3"/>
      <c r="E2" s="3"/>
      <c r="F2" s="3"/>
      <c r="G2" s="3"/>
      <c r="H2" s="3"/>
      <c r="I2" s="3"/>
    </row>
    <row r="3" spans="1:9" ht="12" customHeight="1" x14ac:dyDescent="0.25">
      <c r="A3" s="1"/>
      <c r="I3" s="3"/>
    </row>
    <row r="4" spans="1:9" ht="23.25" customHeight="1" x14ac:dyDescent="0.25">
      <c r="A4" s="1"/>
      <c r="B4" s="32"/>
      <c r="C4" s="32"/>
      <c r="D4" s="32"/>
      <c r="E4" s="32"/>
      <c r="F4" s="32"/>
      <c r="G4" s="155" t="s">
        <v>0</v>
      </c>
      <c r="H4" s="155"/>
      <c r="I4" s="3"/>
    </row>
    <row r="5" spans="1:9" ht="38.25" customHeight="1" x14ac:dyDescent="0.25">
      <c r="A5" s="1"/>
      <c r="B5" s="32"/>
      <c r="C5" s="32"/>
      <c r="D5" s="32"/>
      <c r="E5" s="32"/>
      <c r="F5" s="32"/>
      <c r="G5" s="33"/>
      <c r="H5" s="33"/>
      <c r="I5" s="3"/>
    </row>
    <row r="6" spans="1:9" ht="58.5" customHeight="1" x14ac:dyDescent="0.25">
      <c r="A6" s="1"/>
      <c r="B6" s="156" t="s">
        <v>412</v>
      </c>
      <c r="C6" s="156"/>
      <c r="D6" s="156"/>
      <c r="E6" s="156"/>
      <c r="F6" s="156"/>
      <c r="G6" s="156"/>
      <c r="H6" s="156"/>
      <c r="I6" s="3"/>
    </row>
    <row r="7" spans="1:9" ht="15" customHeight="1" x14ac:dyDescent="0.25">
      <c r="A7" s="1"/>
      <c r="B7" s="32"/>
      <c r="C7" s="32"/>
      <c r="D7" s="32"/>
      <c r="E7" s="32"/>
      <c r="F7" s="32"/>
      <c r="G7" s="33"/>
      <c r="H7" s="33"/>
      <c r="I7" s="3"/>
    </row>
    <row r="8" spans="1:9" ht="12.75" customHeight="1" x14ac:dyDescent="0.25">
      <c r="A8" s="1"/>
      <c r="B8" s="1"/>
      <c r="C8" s="3"/>
      <c r="D8" s="3"/>
      <c r="E8" s="3"/>
      <c r="F8" s="3"/>
      <c r="G8" s="3"/>
      <c r="H8" s="3"/>
      <c r="I8" s="3"/>
    </row>
    <row r="9" spans="1:9" ht="12" customHeight="1" x14ac:dyDescent="0.25">
      <c r="A9" s="1"/>
      <c r="B9" s="5"/>
      <c r="C9" s="3"/>
      <c r="D9" s="3"/>
      <c r="E9" s="3"/>
      <c r="F9" s="3"/>
      <c r="G9" s="3"/>
      <c r="H9" s="6" t="s">
        <v>1</v>
      </c>
      <c r="I9" s="3"/>
    </row>
    <row r="10" spans="1:9" ht="138.75" customHeight="1" x14ac:dyDescent="0.25">
      <c r="A10" s="1"/>
      <c r="B10" s="7" t="s">
        <v>2</v>
      </c>
      <c r="C10" s="7" t="s">
        <v>3</v>
      </c>
      <c r="D10" s="7" t="s">
        <v>4</v>
      </c>
      <c r="E10" s="7" t="s">
        <v>5</v>
      </c>
      <c r="F10" s="7" t="s">
        <v>409</v>
      </c>
      <c r="G10" s="7" t="s">
        <v>410</v>
      </c>
      <c r="H10" s="8" t="s">
        <v>411</v>
      </c>
      <c r="I10" s="3"/>
    </row>
    <row r="11" spans="1:9" ht="15" customHeight="1" x14ac:dyDescent="0.25">
      <c r="A11" s="1"/>
      <c r="B11" s="9" t="s">
        <v>6</v>
      </c>
      <c r="C11" s="10">
        <v>1430.4</v>
      </c>
      <c r="D11" s="10">
        <v>1430.4</v>
      </c>
      <c r="E11" s="10">
        <v>1430.4</v>
      </c>
      <c r="F11" s="10">
        <v>1430.4</v>
      </c>
      <c r="G11" s="11">
        <f>F11/C11</f>
        <v>1</v>
      </c>
      <c r="H11" s="11">
        <f>F11/D11</f>
        <v>1</v>
      </c>
      <c r="I11" s="3"/>
    </row>
    <row r="12" spans="1:9" ht="15" customHeight="1" x14ac:dyDescent="0.25">
      <c r="A12" s="1"/>
      <c r="B12" s="9" t="s">
        <v>7</v>
      </c>
      <c r="C12" s="10">
        <v>3773.3</v>
      </c>
      <c r="D12" s="10">
        <v>3773.3</v>
      </c>
      <c r="E12" s="10">
        <v>3773.3</v>
      </c>
      <c r="F12" s="10">
        <v>3773.3</v>
      </c>
      <c r="G12" s="11">
        <f t="shared" ref="G12:G49" si="0">F12/C12</f>
        <v>1</v>
      </c>
      <c r="H12" s="11">
        <f t="shared" ref="H12:H49" si="1">F12/D12</f>
        <v>1</v>
      </c>
      <c r="I12" s="3"/>
    </row>
    <row r="13" spans="1:9" ht="15" customHeight="1" x14ac:dyDescent="0.25">
      <c r="A13" s="1"/>
      <c r="B13" s="9" t="s">
        <v>8</v>
      </c>
      <c r="C13" s="10">
        <v>2485.5</v>
      </c>
      <c r="D13" s="10">
        <v>2485.5</v>
      </c>
      <c r="E13" s="10">
        <v>2485.5</v>
      </c>
      <c r="F13" s="10">
        <v>2485.5</v>
      </c>
      <c r="G13" s="11">
        <f t="shared" si="0"/>
        <v>1</v>
      </c>
      <c r="H13" s="11">
        <f t="shared" si="1"/>
        <v>1</v>
      </c>
      <c r="I13" s="3"/>
    </row>
    <row r="14" spans="1:9" ht="15" customHeight="1" x14ac:dyDescent="0.25">
      <c r="A14" s="1"/>
      <c r="B14" s="9" t="s">
        <v>9</v>
      </c>
      <c r="C14" s="10">
        <v>1802</v>
      </c>
      <c r="D14" s="10">
        <v>1802</v>
      </c>
      <c r="E14" s="10">
        <v>1802</v>
      </c>
      <c r="F14" s="10">
        <v>1802</v>
      </c>
      <c r="G14" s="11">
        <f t="shared" si="0"/>
        <v>1</v>
      </c>
      <c r="H14" s="11">
        <f t="shared" si="1"/>
        <v>1</v>
      </c>
      <c r="I14" s="3"/>
    </row>
    <row r="15" spans="1:9" ht="15" customHeight="1" x14ac:dyDescent="0.25">
      <c r="A15" s="1"/>
      <c r="B15" s="9" t="s">
        <v>10</v>
      </c>
      <c r="C15" s="10">
        <v>2038.6</v>
      </c>
      <c r="D15" s="10">
        <v>2038.6</v>
      </c>
      <c r="E15" s="10">
        <v>2038.6</v>
      </c>
      <c r="F15" s="10">
        <v>2038.6</v>
      </c>
      <c r="G15" s="11">
        <f t="shared" si="0"/>
        <v>1</v>
      </c>
      <c r="H15" s="11">
        <f t="shared" si="1"/>
        <v>1</v>
      </c>
      <c r="I15" s="3"/>
    </row>
    <row r="16" spans="1:9" ht="15" customHeight="1" x14ac:dyDescent="0.25">
      <c r="A16" s="1"/>
      <c r="B16" s="9" t="s">
        <v>11</v>
      </c>
      <c r="C16" s="10">
        <v>1663.2</v>
      </c>
      <c r="D16" s="10">
        <v>1663.2</v>
      </c>
      <c r="E16" s="10">
        <v>1663.2</v>
      </c>
      <c r="F16" s="10">
        <v>1663.2</v>
      </c>
      <c r="G16" s="11">
        <f t="shared" si="0"/>
        <v>1</v>
      </c>
      <c r="H16" s="11">
        <f t="shared" si="1"/>
        <v>1</v>
      </c>
      <c r="I16" s="3"/>
    </row>
    <row r="17" spans="1:9" ht="15" customHeight="1" x14ac:dyDescent="0.25">
      <c r="A17" s="1"/>
      <c r="B17" s="9" t="s">
        <v>12</v>
      </c>
      <c r="C17" s="10">
        <v>5405.1</v>
      </c>
      <c r="D17" s="10">
        <v>5405.1</v>
      </c>
      <c r="E17" s="10">
        <v>5405.1</v>
      </c>
      <c r="F17" s="10">
        <v>5405.1</v>
      </c>
      <c r="G17" s="11">
        <f t="shared" si="0"/>
        <v>1</v>
      </c>
      <c r="H17" s="11">
        <f t="shared" si="1"/>
        <v>1</v>
      </c>
      <c r="I17" s="3"/>
    </row>
    <row r="18" spans="1:9" ht="15" customHeight="1" x14ac:dyDescent="0.25">
      <c r="A18" s="1"/>
      <c r="B18" s="9" t="s">
        <v>13</v>
      </c>
      <c r="C18" s="10">
        <v>6014.6</v>
      </c>
      <c r="D18" s="10">
        <v>6014.6</v>
      </c>
      <c r="E18" s="10">
        <v>6014.6</v>
      </c>
      <c r="F18" s="10">
        <v>6014.6</v>
      </c>
      <c r="G18" s="11">
        <f t="shared" si="0"/>
        <v>1</v>
      </c>
      <c r="H18" s="11">
        <f t="shared" si="1"/>
        <v>1</v>
      </c>
      <c r="I18" s="3"/>
    </row>
    <row r="19" spans="1:9" ht="15" customHeight="1" x14ac:dyDescent="0.25">
      <c r="A19" s="1"/>
      <c r="B19" s="9" t="s">
        <v>14</v>
      </c>
      <c r="C19" s="10">
        <v>1970.1</v>
      </c>
      <c r="D19" s="10">
        <v>1970.1</v>
      </c>
      <c r="E19" s="10">
        <v>1970.1</v>
      </c>
      <c r="F19" s="10">
        <v>1970.1</v>
      </c>
      <c r="G19" s="11">
        <f t="shared" si="0"/>
        <v>1</v>
      </c>
      <c r="H19" s="11">
        <f t="shared" si="1"/>
        <v>1</v>
      </c>
      <c r="I19" s="3"/>
    </row>
    <row r="20" spans="1:9" ht="15" customHeight="1" x14ac:dyDescent="0.25">
      <c r="A20" s="1"/>
      <c r="B20" s="9" t="s">
        <v>15</v>
      </c>
      <c r="C20" s="10">
        <v>1873.1</v>
      </c>
      <c r="D20" s="10">
        <v>1873.1</v>
      </c>
      <c r="E20" s="10">
        <v>1873.1</v>
      </c>
      <c r="F20" s="10">
        <v>1873.1</v>
      </c>
      <c r="G20" s="11">
        <f t="shared" si="0"/>
        <v>1</v>
      </c>
      <c r="H20" s="11">
        <f t="shared" si="1"/>
        <v>1</v>
      </c>
      <c r="I20" s="3"/>
    </row>
    <row r="21" spans="1:9" ht="15" customHeight="1" x14ac:dyDescent="0.25">
      <c r="A21" s="1"/>
      <c r="B21" s="9" t="s">
        <v>16</v>
      </c>
      <c r="C21" s="10">
        <v>3837.5</v>
      </c>
      <c r="D21" s="10">
        <v>3837.5</v>
      </c>
      <c r="E21" s="10">
        <v>3837.5</v>
      </c>
      <c r="F21" s="10">
        <v>3837.5</v>
      </c>
      <c r="G21" s="11">
        <f t="shared" si="0"/>
        <v>1</v>
      </c>
      <c r="H21" s="11">
        <f t="shared" si="1"/>
        <v>1</v>
      </c>
      <c r="I21" s="3"/>
    </row>
    <row r="22" spans="1:9" ht="15" customHeight="1" x14ac:dyDescent="0.25">
      <c r="A22" s="1"/>
      <c r="B22" s="9" t="s">
        <v>17</v>
      </c>
      <c r="C22" s="10">
        <v>1804.6</v>
      </c>
      <c r="D22" s="10">
        <v>1804.6</v>
      </c>
      <c r="E22" s="10">
        <v>1804.6</v>
      </c>
      <c r="F22" s="10">
        <v>1804.6</v>
      </c>
      <c r="G22" s="11">
        <f t="shared" si="0"/>
        <v>1</v>
      </c>
      <c r="H22" s="11">
        <f t="shared" si="1"/>
        <v>1</v>
      </c>
      <c r="I22" s="3"/>
    </row>
    <row r="23" spans="1:9" ht="15" customHeight="1" x14ac:dyDescent="0.25">
      <c r="A23" s="1"/>
      <c r="B23" s="9" t="s">
        <v>18</v>
      </c>
      <c r="C23" s="10">
        <v>1826</v>
      </c>
      <c r="D23" s="10">
        <v>1826</v>
      </c>
      <c r="E23" s="10">
        <v>1826</v>
      </c>
      <c r="F23" s="10">
        <v>1826</v>
      </c>
      <c r="G23" s="11">
        <f t="shared" si="0"/>
        <v>1</v>
      </c>
      <c r="H23" s="11">
        <f t="shared" si="1"/>
        <v>1</v>
      </c>
      <c r="I23" s="3"/>
    </row>
    <row r="24" spans="1:9" ht="15" customHeight="1" x14ac:dyDescent="0.25">
      <c r="A24" s="1"/>
      <c r="B24" s="9" t="s">
        <v>19</v>
      </c>
      <c r="C24" s="10">
        <v>2302.6999999999998</v>
      </c>
      <c r="D24" s="10">
        <v>2302.6999999999998</v>
      </c>
      <c r="E24" s="10">
        <v>2302.6999999999998</v>
      </c>
      <c r="F24" s="10">
        <v>2302.6999999999998</v>
      </c>
      <c r="G24" s="11">
        <f t="shared" si="0"/>
        <v>1</v>
      </c>
      <c r="H24" s="11">
        <f t="shared" si="1"/>
        <v>1</v>
      </c>
      <c r="I24" s="3"/>
    </row>
    <row r="25" spans="1:9" ht="15" customHeight="1" x14ac:dyDescent="0.25">
      <c r="A25" s="1"/>
      <c r="B25" s="9" t="s">
        <v>20</v>
      </c>
      <c r="C25" s="10">
        <v>3422.1</v>
      </c>
      <c r="D25" s="10">
        <v>3422.1</v>
      </c>
      <c r="E25" s="10">
        <v>3422.1</v>
      </c>
      <c r="F25" s="10">
        <v>3422.1</v>
      </c>
      <c r="G25" s="11">
        <f t="shared" si="0"/>
        <v>1</v>
      </c>
      <c r="H25" s="11">
        <f t="shared" si="1"/>
        <v>1</v>
      </c>
      <c r="I25" s="3"/>
    </row>
    <row r="26" spans="1:9" ht="15" customHeight="1" x14ac:dyDescent="0.25">
      <c r="A26" s="1"/>
      <c r="B26" s="9" t="s">
        <v>21</v>
      </c>
      <c r="C26" s="10">
        <v>1620.4</v>
      </c>
      <c r="D26" s="10">
        <v>1620.4</v>
      </c>
      <c r="E26" s="10">
        <v>1620.4</v>
      </c>
      <c r="F26" s="10">
        <v>1620.4</v>
      </c>
      <c r="G26" s="11">
        <f t="shared" si="0"/>
        <v>1</v>
      </c>
      <c r="H26" s="11">
        <f t="shared" si="1"/>
        <v>1</v>
      </c>
      <c r="I26" s="3"/>
    </row>
    <row r="27" spans="1:9" ht="15" customHeight="1" x14ac:dyDescent="0.25">
      <c r="A27" s="1"/>
      <c r="B27" s="9" t="s">
        <v>22</v>
      </c>
      <c r="C27" s="10">
        <v>2315.5</v>
      </c>
      <c r="D27" s="10">
        <v>2315.5</v>
      </c>
      <c r="E27" s="10">
        <v>2315.5</v>
      </c>
      <c r="F27" s="10">
        <v>2315.5</v>
      </c>
      <c r="G27" s="11">
        <f t="shared" si="0"/>
        <v>1</v>
      </c>
      <c r="H27" s="11">
        <f t="shared" si="1"/>
        <v>1</v>
      </c>
      <c r="I27" s="3"/>
    </row>
    <row r="28" spans="1:9" ht="15" customHeight="1" x14ac:dyDescent="0.25">
      <c r="A28" s="1"/>
      <c r="B28" s="9" t="s">
        <v>23</v>
      </c>
      <c r="C28" s="10">
        <v>3239.3</v>
      </c>
      <c r="D28" s="10">
        <v>3239.3</v>
      </c>
      <c r="E28" s="10">
        <v>3239.3</v>
      </c>
      <c r="F28" s="10">
        <v>3239.3</v>
      </c>
      <c r="G28" s="11">
        <f t="shared" si="0"/>
        <v>1</v>
      </c>
      <c r="H28" s="11">
        <f t="shared" si="1"/>
        <v>1</v>
      </c>
      <c r="I28" s="3"/>
    </row>
    <row r="29" spans="1:9" ht="15" customHeight="1" x14ac:dyDescent="0.25">
      <c r="A29" s="1"/>
      <c r="B29" s="9" t="s">
        <v>24</v>
      </c>
      <c r="C29" s="10">
        <v>5112.3999999999996</v>
      </c>
      <c r="D29" s="10">
        <v>5112.3999999999996</v>
      </c>
      <c r="E29" s="10">
        <v>5112.3999999999996</v>
      </c>
      <c r="F29" s="10">
        <v>5112.3999999999996</v>
      </c>
      <c r="G29" s="11">
        <f t="shared" si="0"/>
        <v>1</v>
      </c>
      <c r="H29" s="11">
        <f t="shared" si="1"/>
        <v>1</v>
      </c>
      <c r="I29" s="3"/>
    </row>
    <row r="30" spans="1:9" ht="15" customHeight="1" x14ac:dyDescent="0.25">
      <c r="A30" s="1"/>
      <c r="B30" s="9" t="s">
        <v>25</v>
      </c>
      <c r="C30" s="10">
        <v>4051.6</v>
      </c>
      <c r="D30" s="10">
        <v>4051.6</v>
      </c>
      <c r="E30" s="10">
        <v>4051.6</v>
      </c>
      <c r="F30" s="10">
        <v>4051.6</v>
      </c>
      <c r="G30" s="11">
        <f t="shared" si="0"/>
        <v>1</v>
      </c>
      <c r="H30" s="11">
        <f t="shared" si="1"/>
        <v>1</v>
      </c>
      <c r="I30" s="3"/>
    </row>
    <row r="31" spans="1:9" ht="15" customHeight="1" x14ac:dyDescent="0.25">
      <c r="A31" s="1"/>
      <c r="B31" s="9" t="s">
        <v>26</v>
      </c>
      <c r="C31" s="10">
        <v>919.4</v>
      </c>
      <c r="D31" s="10">
        <v>919.4</v>
      </c>
      <c r="E31" s="10">
        <v>919.4</v>
      </c>
      <c r="F31" s="10">
        <v>919.4</v>
      </c>
      <c r="G31" s="11">
        <f t="shared" si="0"/>
        <v>1</v>
      </c>
      <c r="H31" s="11">
        <f t="shared" si="1"/>
        <v>1</v>
      </c>
      <c r="I31" s="3"/>
    </row>
    <row r="32" spans="1:9" ht="15" customHeight="1" x14ac:dyDescent="0.25">
      <c r="A32" s="1"/>
      <c r="B32" s="9" t="s">
        <v>27</v>
      </c>
      <c r="C32" s="10">
        <v>2856.7</v>
      </c>
      <c r="D32" s="10">
        <v>2856.7</v>
      </c>
      <c r="E32" s="10">
        <v>2856.7</v>
      </c>
      <c r="F32" s="10">
        <v>2856.7</v>
      </c>
      <c r="G32" s="11">
        <f t="shared" si="0"/>
        <v>1</v>
      </c>
      <c r="H32" s="11">
        <f t="shared" si="1"/>
        <v>1</v>
      </c>
      <c r="I32" s="3"/>
    </row>
    <row r="33" spans="1:9" ht="15" customHeight="1" x14ac:dyDescent="0.25">
      <c r="A33" s="1"/>
      <c r="B33" s="9" t="s">
        <v>28</v>
      </c>
      <c r="C33" s="10">
        <v>4502.7</v>
      </c>
      <c r="D33" s="10">
        <v>4502.7</v>
      </c>
      <c r="E33" s="10">
        <v>4502.7</v>
      </c>
      <c r="F33" s="10">
        <v>4502.7</v>
      </c>
      <c r="G33" s="11">
        <f t="shared" si="0"/>
        <v>1</v>
      </c>
      <c r="H33" s="11">
        <f t="shared" si="1"/>
        <v>1</v>
      </c>
      <c r="I33" s="3"/>
    </row>
    <row r="34" spans="1:9" ht="15" customHeight="1" x14ac:dyDescent="0.25">
      <c r="A34" s="1"/>
      <c r="B34" s="9" t="s">
        <v>29</v>
      </c>
      <c r="C34" s="10">
        <v>5773.4</v>
      </c>
      <c r="D34" s="10">
        <v>5773.4</v>
      </c>
      <c r="E34" s="10">
        <v>5773.4</v>
      </c>
      <c r="F34" s="10">
        <v>5773.4</v>
      </c>
      <c r="G34" s="11">
        <f t="shared" si="0"/>
        <v>1</v>
      </c>
      <c r="H34" s="11">
        <f t="shared" si="1"/>
        <v>1</v>
      </c>
      <c r="I34" s="3"/>
    </row>
    <row r="35" spans="1:9" ht="15" customHeight="1" x14ac:dyDescent="0.25">
      <c r="A35" s="1"/>
      <c r="B35" s="9" t="s">
        <v>30</v>
      </c>
      <c r="C35" s="10">
        <v>1748.9</v>
      </c>
      <c r="D35" s="10">
        <v>1748.9</v>
      </c>
      <c r="E35" s="10">
        <v>1748.9</v>
      </c>
      <c r="F35" s="10">
        <v>1748.9</v>
      </c>
      <c r="G35" s="11">
        <f t="shared" si="0"/>
        <v>1</v>
      </c>
      <c r="H35" s="11">
        <f t="shared" si="1"/>
        <v>1</v>
      </c>
      <c r="I35" s="3"/>
    </row>
    <row r="36" spans="1:9" ht="15" customHeight="1" x14ac:dyDescent="0.25">
      <c r="A36" s="1"/>
      <c r="B36" s="9" t="s">
        <v>31</v>
      </c>
      <c r="C36" s="10">
        <v>1756</v>
      </c>
      <c r="D36" s="10">
        <v>1756</v>
      </c>
      <c r="E36" s="10">
        <v>1756</v>
      </c>
      <c r="F36" s="10">
        <v>1756</v>
      </c>
      <c r="G36" s="11">
        <f t="shared" si="0"/>
        <v>1</v>
      </c>
      <c r="H36" s="11">
        <f t="shared" si="1"/>
        <v>1</v>
      </c>
      <c r="I36" s="3"/>
    </row>
    <row r="37" spans="1:9" ht="15" customHeight="1" x14ac:dyDescent="0.25">
      <c r="A37" s="1"/>
      <c r="B37" s="9" t="s">
        <v>32</v>
      </c>
      <c r="C37" s="10">
        <v>2826.8</v>
      </c>
      <c r="D37" s="10">
        <v>2826.8</v>
      </c>
      <c r="E37" s="10">
        <v>2826.8</v>
      </c>
      <c r="F37" s="10">
        <v>2826.8</v>
      </c>
      <c r="G37" s="11">
        <f t="shared" si="0"/>
        <v>1</v>
      </c>
      <c r="H37" s="11">
        <f t="shared" si="1"/>
        <v>1</v>
      </c>
      <c r="I37" s="3"/>
    </row>
    <row r="38" spans="1:9" ht="15" customHeight="1" x14ac:dyDescent="0.25">
      <c r="A38" s="1"/>
      <c r="B38" s="9" t="s">
        <v>33</v>
      </c>
      <c r="C38" s="10">
        <v>5021.1000000000004</v>
      </c>
      <c r="D38" s="10">
        <v>5021.1000000000004</v>
      </c>
      <c r="E38" s="10">
        <v>5021.1000000000004</v>
      </c>
      <c r="F38" s="10">
        <v>5021.1000000000004</v>
      </c>
      <c r="G38" s="11">
        <f t="shared" si="0"/>
        <v>1</v>
      </c>
      <c r="H38" s="11">
        <f t="shared" si="1"/>
        <v>1</v>
      </c>
      <c r="I38" s="3"/>
    </row>
    <row r="39" spans="1:9" ht="15" customHeight="1" x14ac:dyDescent="0.25">
      <c r="A39" s="1"/>
      <c r="B39" s="9" t="s">
        <v>34</v>
      </c>
      <c r="C39" s="10">
        <v>1980.2</v>
      </c>
      <c r="D39" s="10">
        <v>1980.2</v>
      </c>
      <c r="E39" s="10">
        <v>1980.2</v>
      </c>
      <c r="F39" s="10">
        <v>1980.2</v>
      </c>
      <c r="G39" s="11">
        <f t="shared" si="0"/>
        <v>1</v>
      </c>
      <c r="H39" s="11">
        <f t="shared" si="1"/>
        <v>1</v>
      </c>
      <c r="I39" s="3"/>
    </row>
    <row r="40" spans="1:9" ht="15" customHeight="1" x14ac:dyDescent="0.25">
      <c r="A40" s="1"/>
      <c r="B40" s="9" t="s">
        <v>35</v>
      </c>
      <c r="C40" s="10">
        <v>1970.1</v>
      </c>
      <c r="D40" s="10">
        <v>1970.1</v>
      </c>
      <c r="E40" s="10">
        <v>1970.1</v>
      </c>
      <c r="F40" s="10">
        <v>1970.1</v>
      </c>
      <c r="G40" s="11">
        <f t="shared" si="0"/>
        <v>1</v>
      </c>
      <c r="H40" s="11">
        <f t="shared" si="1"/>
        <v>1</v>
      </c>
      <c r="I40" s="3"/>
    </row>
    <row r="41" spans="1:9" ht="15" customHeight="1" x14ac:dyDescent="0.25">
      <c r="A41" s="1"/>
      <c r="B41" s="9" t="s">
        <v>36</v>
      </c>
      <c r="C41" s="10">
        <v>5246.7</v>
      </c>
      <c r="D41" s="10">
        <v>5246.7</v>
      </c>
      <c r="E41" s="10">
        <v>5246.7</v>
      </c>
      <c r="F41" s="10">
        <v>5246.7</v>
      </c>
      <c r="G41" s="11">
        <f t="shared" si="0"/>
        <v>1</v>
      </c>
      <c r="H41" s="11">
        <f t="shared" si="1"/>
        <v>1</v>
      </c>
      <c r="I41" s="3"/>
    </row>
    <row r="42" spans="1:9" ht="15" customHeight="1" x14ac:dyDescent="0.25">
      <c r="A42" s="1"/>
      <c r="B42" s="9" t="s">
        <v>37</v>
      </c>
      <c r="C42" s="10">
        <v>2635.4</v>
      </c>
      <c r="D42" s="10">
        <v>2635.4</v>
      </c>
      <c r="E42" s="10">
        <v>2635.4</v>
      </c>
      <c r="F42" s="10">
        <v>2635.4</v>
      </c>
      <c r="G42" s="11">
        <f t="shared" si="0"/>
        <v>1</v>
      </c>
      <c r="H42" s="11">
        <f t="shared" si="1"/>
        <v>1</v>
      </c>
      <c r="I42" s="3"/>
    </row>
    <row r="43" spans="1:9" ht="15" customHeight="1" x14ac:dyDescent="0.25">
      <c r="A43" s="1"/>
      <c r="B43" s="9" t="s">
        <v>38</v>
      </c>
      <c r="C43" s="10">
        <v>406.9</v>
      </c>
      <c r="D43" s="10">
        <v>406.9</v>
      </c>
      <c r="E43" s="10">
        <v>406.9</v>
      </c>
      <c r="F43" s="10">
        <v>406.9</v>
      </c>
      <c r="G43" s="11">
        <f t="shared" si="0"/>
        <v>1</v>
      </c>
      <c r="H43" s="11">
        <f t="shared" si="1"/>
        <v>1</v>
      </c>
      <c r="I43" s="3"/>
    </row>
    <row r="44" spans="1:9" ht="15" customHeight="1" x14ac:dyDescent="0.25">
      <c r="A44" s="1"/>
      <c r="B44" s="9" t="s">
        <v>39</v>
      </c>
      <c r="C44" s="10">
        <v>642.5</v>
      </c>
      <c r="D44" s="10">
        <v>642.5</v>
      </c>
      <c r="E44" s="10">
        <v>642.5</v>
      </c>
      <c r="F44" s="10">
        <v>642.5</v>
      </c>
      <c r="G44" s="11">
        <f t="shared" si="0"/>
        <v>1</v>
      </c>
      <c r="H44" s="11">
        <f t="shared" si="1"/>
        <v>1</v>
      </c>
      <c r="I44" s="3"/>
    </row>
    <row r="45" spans="1:9" ht="15" customHeight="1" x14ac:dyDescent="0.25">
      <c r="A45" s="1"/>
      <c r="B45" s="9" t="s">
        <v>40</v>
      </c>
      <c r="C45" s="10">
        <v>34362</v>
      </c>
      <c r="D45" s="10">
        <v>34362</v>
      </c>
      <c r="E45" s="10">
        <v>34362</v>
      </c>
      <c r="F45" s="10">
        <v>34362</v>
      </c>
      <c r="G45" s="11">
        <f t="shared" si="0"/>
        <v>1</v>
      </c>
      <c r="H45" s="11">
        <f t="shared" si="1"/>
        <v>1</v>
      </c>
      <c r="I45" s="3"/>
    </row>
    <row r="46" spans="1:9" ht="17.25" customHeight="1" x14ac:dyDescent="0.25">
      <c r="A46" s="12"/>
      <c r="B46" s="13" t="s">
        <v>41</v>
      </c>
      <c r="C46" s="14">
        <v>130636.8</v>
      </c>
      <c r="D46" s="14">
        <v>130636.8</v>
      </c>
      <c r="E46" s="14">
        <v>130636.8</v>
      </c>
      <c r="F46" s="14">
        <v>130636.8</v>
      </c>
      <c r="G46" s="19">
        <f t="shared" si="0"/>
        <v>1</v>
      </c>
      <c r="H46" s="19">
        <f t="shared" si="1"/>
        <v>1</v>
      </c>
      <c r="I46" s="15"/>
    </row>
    <row r="47" spans="1:9" ht="15.75" customHeight="1" x14ac:dyDescent="0.25">
      <c r="A47" s="1"/>
      <c r="B47" s="16" t="s">
        <v>42</v>
      </c>
      <c r="C47" s="17"/>
      <c r="D47" s="17"/>
      <c r="E47" s="17"/>
      <c r="F47" s="17"/>
      <c r="G47" s="19"/>
      <c r="H47" s="19"/>
      <c r="I47" s="3"/>
    </row>
    <row r="48" spans="1:9" ht="14.25" customHeight="1" x14ac:dyDescent="0.25">
      <c r="A48" s="1"/>
      <c r="B48" s="18" t="s">
        <v>43</v>
      </c>
      <c r="C48" s="18">
        <v>87343.3</v>
      </c>
      <c r="D48" s="18">
        <v>87343.3</v>
      </c>
      <c r="E48" s="18">
        <v>87343.3</v>
      </c>
      <c r="F48" s="18">
        <v>87343.3</v>
      </c>
      <c r="G48" s="19">
        <f t="shared" si="0"/>
        <v>1</v>
      </c>
      <c r="H48" s="19">
        <f t="shared" si="1"/>
        <v>1</v>
      </c>
      <c r="I48" s="3"/>
    </row>
    <row r="49" spans="1:9" ht="16.5" customHeight="1" x14ac:dyDescent="0.25">
      <c r="A49" s="1"/>
      <c r="B49" s="18" t="s">
        <v>44</v>
      </c>
      <c r="C49" s="20">
        <v>43293.5</v>
      </c>
      <c r="D49" s="20">
        <v>43293.5</v>
      </c>
      <c r="E49" s="20">
        <v>43293.5</v>
      </c>
      <c r="F49" s="20">
        <v>43293.5</v>
      </c>
      <c r="G49" s="19">
        <f t="shared" si="0"/>
        <v>1</v>
      </c>
      <c r="H49" s="19">
        <f t="shared" si="1"/>
        <v>1</v>
      </c>
      <c r="I49" s="3"/>
    </row>
    <row r="50" spans="1:9" ht="12.75" customHeight="1" x14ac:dyDescent="0.25">
      <c r="A50" s="1"/>
      <c r="B50" s="21"/>
      <c r="C50" s="21"/>
      <c r="D50" s="21"/>
      <c r="E50" s="21"/>
      <c r="F50" s="21"/>
      <c r="G50" s="21"/>
      <c r="H50" s="21"/>
      <c r="I50" s="3"/>
    </row>
    <row r="51" spans="1:9" ht="12.75" customHeight="1" x14ac:dyDescent="0.25">
      <c r="A51" s="1"/>
      <c r="B51" s="21"/>
      <c r="C51" s="21"/>
      <c r="D51" s="21"/>
      <c r="E51" s="21"/>
      <c r="F51" s="21"/>
      <c r="G51" s="21"/>
      <c r="H51" s="21"/>
      <c r="I51" s="3"/>
    </row>
    <row r="52" spans="1:9" ht="12.75" customHeight="1" x14ac:dyDescent="0.25">
      <c r="A52" s="1"/>
      <c r="B52" s="157" t="s">
        <v>45</v>
      </c>
      <c r="C52" s="157"/>
      <c r="D52" s="157"/>
      <c r="E52" s="157"/>
      <c r="F52" s="157"/>
      <c r="G52" s="157"/>
      <c r="H52" s="157"/>
      <c r="I52" s="3"/>
    </row>
    <row r="53" spans="1:9" ht="12.75" customHeight="1" x14ac:dyDescent="0.25">
      <c r="A53" s="1"/>
      <c r="B53" s="22"/>
      <c r="C53" s="22"/>
      <c r="D53" s="22"/>
      <c r="E53" s="22"/>
      <c r="F53" s="22"/>
      <c r="G53" s="22"/>
      <c r="H53" s="22"/>
      <c r="I53" s="3"/>
    </row>
    <row r="54" spans="1:9" ht="12.75" customHeight="1" x14ac:dyDescent="0.2">
      <c r="A54" s="3"/>
      <c r="B54" s="3"/>
      <c r="C54" s="3"/>
      <c r="D54" s="3"/>
      <c r="E54" s="3"/>
      <c r="F54" s="3"/>
      <c r="G54" s="3"/>
      <c r="H54" s="3"/>
      <c r="I54" s="3"/>
    </row>
    <row r="55" spans="1:9" ht="12.75" customHeight="1" x14ac:dyDescent="0.2">
      <c r="A55" s="3"/>
      <c r="B55" s="3"/>
      <c r="C55" s="3"/>
      <c r="D55" s="3"/>
      <c r="E55" s="3"/>
      <c r="F55" s="3"/>
      <c r="G55" s="3"/>
      <c r="H55" s="3"/>
      <c r="I55" s="3"/>
    </row>
    <row r="56" spans="1:9" ht="12.75" customHeight="1" x14ac:dyDescent="0.2">
      <c r="A56" s="3" t="s">
        <v>46</v>
      </c>
      <c r="B56" s="3"/>
      <c r="C56" s="3"/>
      <c r="D56" s="3"/>
      <c r="E56" s="3"/>
      <c r="F56" s="3"/>
      <c r="G56" s="3"/>
      <c r="H56" s="3"/>
      <c r="I56" s="3"/>
    </row>
  </sheetData>
  <mergeCells count="4">
    <mergeCell ref="G4:H4"/>
    <mergeCell ref="B6:H6"/>
    <mergeCell ref="B52:H52"/>
    <mergeCell ref="B1:H1"/>
  </mergeCells>
  <printOptions horizontalCentered="1"/>
  <pageMargins left="0.78740157480314998" right="0.39370078740157499" top="0.78740157480314998" bottom="0.98425196850393704" header="0.499999992490753" footer="0.499999992490753"/>
  <pageSetup paperSize="9" scale="56" fitToHeight="0" orientation="portrait" r:id="rId1"/>
  <headerFooter alignWithMargins="0">
    <oddFooter>&amp;CСтраница &amp;P из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AF30"/>
  <sheetViews>
    <sheetView showGridLines="0" view="pageBreakPreview" zoomScale="80" zoomScaleNormal="30" zoomScaleSheetLayoutView="80" workbookViewId="0">
      <selection activeCell="F8" sqref="F8:K8"/>
    </sheetView>
  </sheetViews>
  <sheetFormatPr defaultColWidth="9.140625" defaultRowHeight="15" x14ac:dyDescent="0.2"/>
  <cols>
    <col min="1" max="1" width="0.7109375" style="72" customWidth="1"/>
    <col min="2" max="4" width="0" style="72" hidden="1" customWidth="1"/>
    <col min="5" max="5" width="36.5703125" style="72" customWidth="1"/>
    <col min="6" max="6" width="26.140625" style="72" customWidth="1"/>
    <col min="7" max="7" width="18.7109375" style="72" customWidth="1"/>
    <col min="8" max="8" width="18.7109375" style="72" hidden="1" customWidth="1"/>
    <col min="9" max="11" width="18.7109375" style="72" customWidth="1"/>
    <col min="12" max="12" width="38.5703125" style="72" customWidth="1"/>
    <col min="13" max="13" width="34.140625" style="72" customWidth="1"/>
    <col min="14" max="14" width="19.85546875" style="72" customWidth="1"/>
    <col min="15" max="15" width="19.85546875" style="72" hidden="1" customWidth="1"/>
    <col min="16" max="18" width="19.85546875" style="72" customWidth="1"/>
    <col min="19" max="19" width="34.42578125" style="72" customWidth="1"/>
    <col min="20" max="20" width="26.85546875" style="72" customWidth="1"/>
    <col min="21" max="21" width="15.28515625" style="72" customWidth="1"/>
    <col min="22" max="22" width="15.5703125" style="72" hidden="1" customWidth="1"/>
    <col min="23" max="23" width="16.28515625" style="72" customWidth="1"/>
    <col min="24" max="24" width="18.7109375" style="72" customWidth="1"/>
    <col min="25" max="25" width="16.28515625" style="72" customWidth="1"/>
    <col min="26" max="26" width="36.5703125" style="72" customWidth="1"/>
    <col min="27" max="27" width="30.140625" style="72" customWidth="1"/>
    <col min="28" max="28" width="14.7109375" style="72" customWidth="1"/>
    <col min="29" max="29" width="14.7109375" style="72" hidden="1" customWidth="1"/>
    <col min="30" max="30" width="14.7109375" style="72" customWidth="1"/>
    <col min="31" max="31" width="18.85546875" style="72" customWidth="1"/>
    <col min="32" max="32" width="14.7109375" style="72" customWidth="1"/>
    <col min="33" max="39" width="31.85546875" style="72" customWidth="1"/>
    <col min="40" max="227" width="9.140625" style="72" customWidth="1"/>
    <col min="228" max="16384" width="9.140625" style="72"/>
  </cols>
  <sheetData>
    <row r="1" spans="1:32" ht="12.75" customHeight="1" x14ac:dyDescent="0.25">
      <c r="A1" s="69"/>
      <c r="B1" s="70"/>
      <c r="C1" s="71"/>
      <c r="D1" s="70"/>
      <c r="E1" s="70"/>
      <c r="F1" s="71"/>
      <c r="G1" s="69"/>
      <c r="H1" s="69"/>
      <c r="I1" s="69"/>
      <c r="J1" s="176" t="s">
        <v>76</v>
      </c>
      <c r="K1" s="176"/>
    </row>
    <row r="2" spans="1:32" ht="12.75" customHeight="1" x14ac:dyDescent="0.25">
      <c r="A2" s="69"/>
      <c r="B2" s="70"/>
      <c r="C2" s="71"/>
      <c r="D2" s="70"/>
      <c r="E2" s="70"/>
      <c r="F2" s="71"/>
      <c r="G2" s="69"/>
      <c r="H2" s="69"/>
      <c r="I2" s="69"/>
      <c r="J2" s="71"/>
      <c r="K2" s="70"/>
    </row>
    <row r="3" spans="1:32" ht="12.75" customHeight="1" x14ac:dyDescent="0.25">
      <c r="A3" s="69"/>
      <c r="B3" s="70"/>
      <c r="C3" s="71"/>
      <c r="D3" s="70"/>
      <c r="E3" s="70"/>
      <c r="F3" s="71"/>
      <c r="G3" s="69"/>
      <c r="H3" s="69"/>
      <c r="I3" s="69"/>
      <c r="J3" s="71"/>
      <c r="K3" s="70"/>
    </row>
    <row r="4" spans="1:32" ht="12.75" customHeight="1" x14ac:dyDescent="0.25">
      <c r="A4" s="69"/>
      <c r="B4" s="70"/>
      <c r="C4" s="71"/>
      <c r="D4" s="70"/>
      <c r="E4" s="70"/>
      <c r="F4" s="71"/>
      <c r="G4" s="69"/>
      <c r="H4" s="69"/>
      <c r="I4" s="69"/>
      <c r="J4" s="71"/>
      <c r="K4" s="70"/>
    </row>
    <row r="5" spans="1:32" ht="79.5" customHeight="1" x14ac:dyDescent="0.25">
      <c r="A5" s="69"/>
      <c r="B5" s="73"/>
      <c r="C5" s="73"/>
      <c r="D5" s="73"/>
      <c r="E5" s="156" t="s">
        <v>510</v>
      </c>
      <c r="F5" s="156"/>
      <c r="G5" s="156"/>
      <c r="H5" s="156"/>
      <c r="I5" s="156"/>
      <c r="J5" s="156"/>
      <c r="K5" s="156"/>
      <c r="L5" s="156" t="s">
        <v>510</v>
      </c>
      <c r="M5" s="156"/>
      <c r="N5" s="156"/>
      <c r="O5" s="156"/>
      <c r="P5" s="156"/>
      <c r="Q5" s="156"/>
      <c r="R5" s="156"/>
      <c r="S5" s="156" t="s">
        <v>510</v>
      </c>
      <c r="T5" s="156"/>
      <c r="U5" s="156"/>
      <c r="V5" s="156"/>
      <c r="W5" s="156"/>
      <c r="X5" s="156"/>
      <c r="Y5" s="156"/>
      <c r="Z5" s="156" t="s">
        <v>510</v>
      </c>
      <c r="AA5" s="156"/>
      <c r="AB5" s="156"/>
      <c r="AC5" s="156"/>
      <c r="AD5" s="156"/>
      <c r="AE5" s="156"/>
      <c r="AF5" s="156"/>
    </row>
    <row r="6" spans="1:32" ht="12.75" customHeight="1" x14ac:dyDescent="0.25">
      <c r="A6" s="69"/>
      <c r="B6" s="69"/>
      <c r="C6" s="71"/>
      <c r="D6" s="69"/>
      <c r="E6" s="69"/>
      <c r="F6" s="69"/>
      <c r="G6" s="69"/>
      <c r="H6" s="69"/>
      <c r="I6" s="69"/>
      <c r="J6" s="71"/>
      <c r="K6" s="70" t="s">
        <v>1</v>
      </c>
      <c r="R6" s="70" t="s">
        <v>1</v>
      </c>
      <c r="Y6" s="70" t="s">
        <v>1</v>
      </c>
      <c r="AF6" s="70" t="s">
        <v>1</v>
      </c>
    </row>
    <row r="7" spans="1:32" ht="18.75" customHeight="1" x14ac:dyDescent="0.25">
      <c r="A7" s="69"/>
      <c r="B7" s="74"/>
      <c r="C7" s="71"/>
      <c r="D7" s="74"/>
      <c r="E7" s="174" t="s">
        <v>2</v>
      </c>
      <c r="F7" s="171" t="s">
        <v>480</v>
      </c>
      <c r="G7" s="172"/>
      <c r="H7" s="172"/>
      <c r="I7" s="172"/>
      <c r="J7" s="172"/>
      <c r="K7" s="173"/>
      <c r="L7" s="177" t="s">
        <v>2</v>
      </c>
      <c r="M7" s="171" t="s">
        <v>488</v>
      </c>
      <c r="N7" s="172"/>
      <c r="O7" s="172"/>
      <c r="P7" s="172"/>
      <c r="Q7" s="172"/>
      <c r="R7" s="173"/>
      <c r="S7" s="174" t="s">
        <v>2</v>
      </c>
      <c r="T7" s="171" t="s">
        <v>489</v>
      </c>
      <c r="U7" s="172"/>
      <c r="V7" s="172"/>
      <c r="W7" s="172"/>
      <c r="X7" s="172"/>
      <c r="Y7" s="173"/>
      <c r="Z7" s="174" t="s">
        <v>2</v>
      </c>
      <c r="AA7" s="171" t="s">
        <v>490</v>
      </c>
      <c r="AB7" s="172"/>
      <c r="AC7" s="172"/>
      <c r="AD7" s="172"/>
      <c r="AE7" s="172"/>
      <c r="AF7" s="173"/>
    </row>
    <row r="8" spans="1:32" ht="207" customHeight="1" x14ac:dyDescent="0.25">
      <c r="A8" s="69"/>
      <c r="B8" s="71"/>
      <c r="C8" s="71"/>
      <c r="D8" s="75"/>
      <c r="E8" s="174"/>
      <c r="F8" s="39" t="s">
        <v>3</v>
      </c>
      <c r="G8" s="39" t="s">
        <v>4</v>
      </c>
      <c r="H8" s="39" t="s">
        <v>485</v>
      </c>
      <c r="I8" s="39" t="s">
        <v>409</v>
      </c>
      <c r="J8" s="7" t="s">
        <v>410</v>
      </c>
      <c r="K8" s="8" t="s">
        <v>411</v>
      </c>
      <c r="L8" s="178"/>
      <c r="M8" s="39" t="s">
        <v>3</v>
      </c>
      <c r="N8" s="39" t="s">
        <v>4</v>
      </c>
      <c r="O8" s="39" t="s">
        <v>485</v>
      </c>
      <c r="P8" s="39" t="s">
        <v>409</v>
      </c>
      <c r="Q8" s="7" t="s">
        <v>410</v>
      </c>
      <c r="R8" s="8" t="s">
        <v>411</v>
      </c>
      <c r="S8" s="174"/>
      <c r="T8" s="39" t="s">
        <v>3</v>
      </c>
      <c r="U8" s="39" t="s">
        <v>4</v>
      </c>
      <c r="V8" s="39" t="s">
        <v>485</v>
      </c>
      <c r="W8" s="39" t="s">
        <v>409</v>
      </c>
      <c r="X8" s="7" t="s">
        <v>410</v>
      </c>
      <c r="Y8" s="8" t="s">
        <v>411</v>
      </c>
      <c r="Z8" s="174"/>
      <c r="AA8" s="39" t="s">
        <v>3</v>
      </c>
      <c r="AB8" s="39" t="s">
        <v>4</v>
      </c>
      <c r="AC8" s="39" t="s">
        <v>485</v>
      </c>
      <c r="AD8" s="39" t="s">
        <v>409</v>
      </c>
      <c r="AE8" s="7" t="s">
        <v>410</v>
      </c>
      <c r="AF8" s="8" t="s">
        <v>411</v>
      </c>
    </row>
    <row r="9" spans="1:32" ht="16.5" customHeight="1" x14ac:dyDescent="0.25">
      <c r="A9" s="69"/>
      <c r="B9" s="76"/>
      <c r="C9" s="76"/>
      <c r="D9" s="77" t="s">
        <v>7</v>
      </c>
      <c r="E9" s="78" t="s">
        <v>7</v>
      </c>
      <c r="F9" s="10">
        <v>400</v>
      </c>
      <c r="G9" s="10">
        <v>400</v>
      </c>
      <c r="H9" s="10">
        <v>400</v>
      </c>
      <c r="I9" s="10">
        <v>400</v>
      </c>
      <c r="J9" s="43">
        <f>I9/F9</f>
        <v>1</v>
      </c>
      <c r="K9" s="43">
        <f>I9/G9</f>
        <v>1</v>
      </c>
      <c r="L9" s="78" t="s">
        <v>7</v>
      </c>
      <c r="M9" s="80">
        <v>0</v>
      </c>
      <c r="N9" s="80">
        <v>0</v>
      </c>
      <c r="O9" s="80">
        <v>0</v>
      </c>
      <c r="P9" s="80">
        <v>0</v>
      </c>
      <c r="Q9" s="43">
        <v>0</v>
      </c>
      <c r="R9" s="43">
        <v>0</v>
      </c>
      <c r="S9" s="78" t="s">
        <v>7</v>
      </c>
      <c r="T9" s="80">
        <v>0</v>
      </c>
      <c r="U9" s="80">
        <v>0</v>
      </c>
      <c r="V9" s="80">
        <v>0</v>
      </c>
      <c r="W9" s="80">
        <v>0</v>
      </c>
      <c r="X9" s="43">
        <v>0</v>
      </c>
      <c r="Y9" s="43">
        <v>0</v>
      </c>
      <c r="Z9" s="78" t="s">
        <v>7</v>
      </c>
      <c r="AA9" s="10">
        <v>400</v>
      </c>
      <c r="AB9" s="10">
        <v>400</v>
      </c>
      <c r="AC9" s="10">
        <v>400</v>
      </c>
      <c r="AD9" s="10">
        <v>400</v>
      </c>
      <c r="AE9" s="43">
        <f>AD9/AA9</f>
        <v>1</v>
      </c>
      <c r="AF9" s="43">
        <f>AD9/AB9</f>
        <v>1</v>
      </c>
    </row>
    <row r="10" spans="1:32" ht="16.5" customHeight="1" x14ac:dyDescent="0.25">
      <c r="A10" s="69"/>
      <c r="B10" s="76"/>
      <c r="C10" s="76"/>
      <c r="D10" s="77" t="s">
        <v>10</v>
      </c>
      <c r="E10" s="78" t="s">
        <v>10</v>
      </c>
      <c r="F10" s="10">
        <v>400</v>
      </c>
      <c r="G10" s="10">
        <v>400</v>
      </c>
      <c r="H10" s="10">
        <v>400</v>
      </c>
      <c r="I10" s="10">
        <v>400</v>
      </c>
      <c r="J10" s="43">
        <f t="shared" ref="J10:J23" si="0">I10/F10</f>
        <v>1</v>
      </c>
      <c r="K10" s="43">
        <f t="shared" ref="K10:K23" si="1">I10/G10</f>
        <v>1</v>
      </c>
      <c r="L10" s="78" t="s">
        <v>10</v>
      </c>
      <c r="M10" s="80">
        <v>0</v>
      </c>
      <c r="N10" s="80">
        <v>0</v>
      </c>
      <c r="O10" s="80">
        <v>0</v>
      </c>
      <c r="P10" s="80">
        <v>0</v>
      </c>
      <c r="Q10" s="43">
        <v>0</v>
      </c>
      <c r="R10" s="43">
        <v>0</v>
      </c>
      <c r="S10" s="78" t="s">
        <v>10</v>
      </c>
      <c r="T10" s="80">
        <v>0</v>
      </c>
      <c r="U10" s="80">
        <v>0</v>
      </c>
      <c r="V10" s="80">
        <v>0</v>
      </c>
      <c r="W10" s="80">
        <v>0</v>
      </c>
      <c r="X10" s="43">
        <v>0</v>
      </c>
      <c r="Y10" s="43">
        <v>0</v>
      </c>
      <c r="Z10" s="78" t="s">
        <v>10</v>
      </c>
      <c r="AA10" s="10">
        <v>400</v>
      </c>
      <c r="AB10" s="10">
        <v>400</v>
      </c>
      <c r="AC10" s="10">
        <v>400</v>
      </c>
      <c r="AD10" s="10">
        <v>400</v>
      </c>
      <c r="AE10" s="43">
        <f t="shared" ref="AE10:AE20" si="2">AD10/AA10</f>
        <v>1</v>
      </c>
      <c r="AF10" s="43">
        <f t="shared" ref="AF10:AF20" si="3">AD10/AB10</f>
        <v>1</v>
      </c>
    </row>
    <row r="11" spans="1:32" ht="16.5" customHeight="1" x14ac:dyDescent="0.25">
      <c r="A11" s="69"/>
      <c r="B11" s="76"/>
      <c r="C11" s="76"/>
      <c r="D11" s="77" t="s">
        <v>15</v>
      </c>
      <c r="E11" s="78" t="s">
        <v>15</v>
      </c>
      <c r="F11" s="10">
        <v>400</v>
      </c>
      <c r="G11" s="10">
        <v>400</v>
      </c>
      <c r="H11" s="10">
        <v>400</v>
      </c>
      <c r="I11" s="10">
        <v>400</v>
      </c>
      <c r="J11" s="43">
        <f t="shared" si="0"/>
        <v>1</v>
      </c>
      <c r="K11" s="43">
        <f t="shared" si="1"/>
        <v>1</v>
      </c>
      <c r="L11" s="78" t="s">
        <v>15</v>
      </c>
      <c r="M11" s="80">
        <v>0</v>
      </c>
      <c r="N11" s="80">
        <v>0</v>
      </c>
      <c r="O11" s="80">
        <v>0</v>
      </c>
      <c r="P11" s="80">
        <v>0</v>
      </c>
      <c r="Q11" s="43">
        <v>0</v>
      </c>
      <c r="R11" s="43">
        <v>0</v>
      </c>
      <c r="S11" s="78" t="s">
        <v>15</v>
      </c>
      <c r="T11" s="80">
        <v>0</v>
      </c>
      <c r="U11" s="80">
        <v>0</v>
      </c>
      <c r="V11" s="80">
        <v>0</v>
      </c>
      <c r="W11" s="80">
        <v>0</v>
      </c>
      <c r="X11" s="43">
        <v>0</v>
      </c>
      <c r="Y11" s="43">
        <v>0</v>
      </c>
      <c r="Z11" s="78" t="s">
        <v>15</v>
      </c>
      <c r="AA11" s="10">
        <v>400</v>
      </c>
      <c r="AB11" s="10">
        <v>400</v>
      </c>
      <c r="AC11" s="10">
        <v>400</v>
      </c>
      <c r="AD11" s="10">
        <v>400</v>
      </c>
      <c r="AE11" s="43">
        <f t="shared" si="2"/>
        <v>1</v>
      </c>
      <c r="AF11" s="43">
        <f t="shared" si="3"/>
        <v>1</v>
      </c>
    </row>
    <row r="12" spans="1:32" ht="16.5" customHeight="1" x14ac:dyDescent="0.25">
      <c r="A12" s="69"/>
      <c r="B12" s="76"/>
      <c r="C12" s="76"/>
      <c r="D12" s="77" t="s">
        <v>17</v>
      </c>
      <c r="E12" s="78" t="s">
        <v>17</v>
      </c>
      <c r="F12" s="10">
        <v>20833.400000000001</v>
      </c>
      <c r="G12" s="10">
        <v>19915</v>
      </c>
      <c r="H12" s="10">
        <v>19915</v>
      </c>
      <c r="I12" s="10">
        <v>19876.7</v>
      </c>
      <c r="J12" s="43">
        <f t="shared" si="0"/>
        <v>0.95407854694864969</v>
      </c>
      <c r="K12" s="43">
        <f t="shared" si="1"/>
        <v>0.99807682651267893</v>
      </c>
      <c r="L12" s="78" t="s">
        <v>17</v>
      </c>
      <c r="M12" s="80">
        <v>0</v>
      </c>
      <c r="N12" s="80">
        <v>0</v>
      </c>
      <c r="O12" s="80">
        <v>0</v>
      </c>
      <c r="P12" s="80">
        <v>0</v>
      </c>
      <c r="Q12" s="43">
        <v>0</v>
      </c>
      <c r="R12" s="43">
        <v>0</v>
      </c>
      <c r="S12" s="78" t="s">
        <v>17</v>
      </c>
      <c r="T12" s="10">
        <v>20833.400000000001</v>
      </c>
      <c r="U12" s="10">
        <v>19914.900000000001</v>
      </c>
      <c r="V12" s="10">
        <v>19914.900000000001</v>
      </c>
      <c r="W12" s="10">
        <v>19876.7</v>
      </c>
      <c r="X12" s="43">
        <f t="shared" ref="X12:X20" si="4">W12/T12</f>
        <v>0.95407854694864969</v>
      </c>
      <c r="Y12" s="43">
        <f t="shared" ref="Y12:Y20" si="5">W12/U12</f>
        <v>0.99808183822163299</v>
      </c>
      <c r="Z12" s="78" t="s">
        <v>17</v>
      </c>
      <c r="AA12" s="80">
        <v>0</v>
      </c>
      <c r="AB12" s="80">
        <v>0</v>
      </c>
      <c r="AC12" s="80">
        <v>0</v>
      </c>
      <c r="AD12" s="80">
        <v>0</v>
      </c>
      <c r="AE12" s="43">
        <v>0</v>
      </c>
      <c r="AF12" s="43">
        <v>0</v>
      </c>
    </row>
    <row r="13" spans="1:32" ht="16.5" customHeight="1" x14ac:dyDescent="0.25">
      <c r="A13" s="69"/>
      <c r="B13" s="76"/>
      <c r="C13" s="76"/>
      <c r="D13" s="77" t="s">
        <v>20</v>
      </c>
      <c r="E13" s="78" t="s">
        <v>20</v>
      </c>
      <c r="F13" s="10">
        <v>400</v>
      </c>
      <c r="G13" s="10">
        <v>400</v>
      </c>
      <c r="H13" s="10">
        <v>400</v>
      </c>
      <c r="I13" s="10">
        <v>400</v>
      </c>
      <c r="J13" s="43">
        <f t="shared" si="0"/>
        <v>1</v>
      </c>
      <c r="K13" s="43">
        <f t="shared" si="1"/>
        <v>1</v>
      </c>
      <c r="L13" s="78" t="s">
        <v>20</v>
      </c>
      <c r="M13" s="80">
        <v>0</v>
      </c>
      <c r="N13" s="80">
        <v>0</v>
      </c>
      <c r="O13" s="80">
        <v>0</v>
      </c>
      <c r="P13" s="80">
        <v>0</v>
      </c>
      <c r="Q13" s="43">
        <v>0</v>
      </c>
      <c r="R13" s="43">
        <v>0</v>
      </c>
      <c r="S13" s="78" t="s">
        <v>20</v>
      </c>
      <c r="T13" s="10">
        <v>0</v>
      </c>
      <c r="U13" s="10">
        <v>0</v>
      </c>
      <c r="V13" s="10">
        <v>0</v>
      </c>
      <c r="W13" s="10">
        <v>0</v>
      </c>
      <c r="X13" s="43">
        <v>0</v>
      </c>
      <c r="Y13" s="43">
        <v>0</v>
      </c>
      <c r="Z13" s="78" t="s">
        <v>20</v>
      </c>
      <c r="AA13" s="79">
        <v>400</v>
      </c>
      <c r="AB13" s="79">
        <v>400</v>
      </c>
      <c r="AC13" s="79">
        <v>400</v>
      </c>
      <c r="AD13" s="79">
        <v>400</v>
      </c>
      <c r="AE13" s="43">
        <f t="shared" si="2"/>
        <v>1</v>
      </c>
      <c r="AF13" s="43">
        <f t="shared" si="3"/>
        <v>1</v>
      </c>
    </row>
    <row r="14" spans="1:32" ht="16.5" customHeight="1" x14ac:dyDescent="0.25">
      <c r="A14" s="69"/>
      <c r="B14" s="76"/>
      <c r="C14" s="76"/>
      <c r="D14" s="77" t="s">
        <v>24</v>
      </c>
      <c r="E14" s="78" t="s">
        <v>24</v>
      </c>
      <c r="F14" s="10">
        <v>20833.400000000001</v>
      </c>
      <c r="G14" s="10">
        <v>19255.599999999999</v>
      </c>
      <c r="H14" s="10">
        <v>19255.599999999999</v>
      </c>
      <c r="I14" s="10">
        <v>19189.900000000001</v>
      </c>
      <c r="J14" s="43">
        <f t="shared" si="0"/>
        <v>0.9211122524407922</v>
      </c>
      <c r="K14" s="43">
        <f t="shared" si="1"/>
        <v>0.99658800556721172</v>
      </c>
      <c r="L14" s="78" t="s">
        <v>24</v>
      </c>
      <c r="M14" s="80">
        <v>0</v>
      </c>
      <c r="N14" s="80">
        <v>0</v>
      </c>
      <c r="O14" s="80">
        <v>0</v>
      </c>
      <c r="P14" s="80">
        <v>0</v>
      </c>
      <c r="Q14" s="43">
        <v>0</v>
      </c>
      <c r="R14" s="43">
        <v>0</v>
      </c>
      <c r="S14" s="78" t="s">
        <v>24</v>
      </c>
      <c r="T14" s="10">
        <v>20833.400000000001</v>
      </c>
      <c r="U14" s="10">
        <v>19255.599999999999</v>
      </c>
      <c r="V14" s="10">
        <v>19255.599999999999</v>
      </c>
      <c r="W14" s="10">
        <v>19189.900000000001</v>
      </c>
      <c r="X14" s="43">
        <f t="shared" si="4"/>
        <v>0.9211122524407922</v>
      </c>
      <c r="Y14" s="43">
        <f t="shared" si="5"/>
        <v>0.99658800556721172</v>
      </c>
      <c r="Z14" s="78" t="s">
        <v>24</v>
      </c>
      <c r="AA14" s="80">
        <v>0</v>
      </c>
      <c r="AB14" s="80">
        <v>0</v>
      </c>
      <c r="AC14" s="80">
        <v>0</v>
      </c>
      <c r="AD14" s="80">
        <v>0</v>
      </c>
      <c r="AE14" s="43">
        <v>0</v>
      </c>
      <c r="AF14" s="43">
        <v>0</v>
      </c>
    </row>
    <row r="15" spans="1:32" ht="16.5" customHeight="1" x14ac:dyDescent="0.25">
      <c r="A15" s="69"/>
      <c r="B15" s="76"/>
      <c r="C15" s="76"/>
      <c r="D15" s="77" t="s">
        <v>27</v>
      </c>
      <c r="E15" s="78" t="s">
        <v>27</v>
      </c>
      <c r="F15" s="10">
        <v>2022.55</v>
      </c>
      <c r="G15" s="10">
        <v>2022.6</v>
      </c>
      <c r="H15" s="10">
        <v>2022.6</v>
      </c>
      <c r="I15" s="10">
        <v>2022.5</v>
      </c>
      <c r="J15" s="43">
        <f t="shared" si="0"/>
        <v>0.99997527873229342</v>
      </c>
      <c r="K15" s="43">
        <f t="shared" si="1"/>
        <v>0.9999505586868388</v>
      </c>
      <c r="L15" s="78" t="s">
        <v>27</v>
      </c>
      <c r="M15" s="10">
        <v>2022.55</v>
      </c>
      <c r="N15" s="10">
        <v>2022.6</v>
      </c>
      <c r="O15" s="10">
        <v>2022.6</v>
      </c>
      <c r="P15" s="10">
        <v>2022.6</v>
      </c>
      <c r="Q15" s="43">
        <f t="shared" ref="Q15:Q23" si="6">P15/M15</f>
        <v>1.0000247212677067</v>
      </c>
      <c r="R15" s="43">
        <f t="shared" ref="R15:R23" si="7">P15/N15</f>
        <v>1</v>
      </c>
      <c r="S15" s="78" t="s">
        <v>27</v>
      </c>
      <c r="T15" s="80">
        <v>0</v>
      </c>
      <c r="U15" s="80">
        <v>0</v>
      </c>
      <c r="V15" s="80">
        <v>0</v>
      </c>
      <c r="W15" s="80">
        <v>0</v>
      </c>
      <c r="X15" s="43">
        <v>0</v>
      </c>
      <c r="Y15" s="43">
        <v>0</v>
      </c>
      <c r="Z15" s="78" t="s">
        <v>27</v>
      </c>
      <c r="AA15" s="80">
        <v>0</v>
      </c>
      <c r="AB15" s="80">
        <v>0</v>
      </c>
      <c r="AC15" s="80">
        <v>0</v>
      </c>
      <c r="AD15" s="80">
        <v>0</v>
      </c>
      <c r="AE15" s="43">
        <v>0</v>
      </c>
      <c r="AF15" s="43">
        <v>0</v>
      </c>
    </row>
    <row r="16" spans="1:32" ht="16.5" customHeight="1" x14ac:dyDescent="0.25">
      <c r="A16" s="69"/>
      <c r="B16" s="76"/>
      <c r="C16" s="76"/>
      <c r="D16" s="77" t="s">
        <v>29</v>
      </c>
      <c r="E16" s="78" t="s">
        <v>29</v>
      </c>
      <c r="F16" s="10">
        <v>2022.55</v>
      </c>
      <c r="G16" s="10">
        <v>2022.1</v>
      </c>
      <c r="H16" s="10">
        <v>2022.1</v>
      </c>
      <c r="I16" s="10">
        <v>2022.1</v>
      </c>
      <c r="J16" s="43">
        <f t="shared" si="0"/>
        <v>0.99977750859064052</v>
      </c>
      <c r="K16" s="43">
        <f t="shared" si="1"/>
        <v>1</v>
      </c>
      <c r="L16" s="78" t="s">
        <v>29</v>
      </c>
      <c r="M16" s="10">
        <v>2022.55</v>
      </c>
      <c r="N16" s="10">
        <v>2022.1</v>
      </c>
      <c r="O16" s="10">
        <v>2022.1</v>
      </c>
      <c r="P16" s="10">
        <v>2022.1</v>
      </c>
      <c r="Q16" s="43">
        <f t="shared" si="6"/>
        <v>0.99977750859064052</v>
      </c>
      <c r="R16" s="43">
        <f t="shared" si="7"/>
        <v>1</v>
      </c>
      <c r="S16" s="78" t="s">
        <v>29</v>
      </c>
      <c r="T16" s="80">
        <v>0</v>
      </c>
      <c r="U16" s="80">
        <v>0</v>
      </c>
      <c r="V16" s="80">
        <v>0</v>
      </c>
      <c r="W16" s="80">
        <v>0</v>
      </c>
      <c r="X16" s="43">
        <v>0</v>
      </c>
      <c r="Y16" s="43">
        <v>0</v>
      </c>
      <c r="Z16" s="78" t="s">
        <v>29</v>
      </c>
      <c r="AA16" s="80">
        <v>0</v>
      </c>
      <c r="AB16" s="80">
        <v>0</v>
      </c>
      <c r="AC16" s="80">
        <v>0</v>
      </c>
      <c r="AD16" s="80">
        <v>0</v>
      </c>
      <c r="AE16" s="43">
        <v>0</v>
      </c>
      <c r="AF16" s="43">
        <v>0</v>
      </c>
    </row>
    <row r="17" spans="1:32" ht="16.5" customHeight="1" x14ac:dyDescent="0.25">
      <c r="A17" s="69"/>
      <c r="B17" s="76"/>
      <c r="C17" s="76"/>
      <c r="D17" s="77" t="s">
        <v>31</v>
      </c>
      <c r="E17" s="78" t="s">
        <v>31</v>
      </c>
      <c r="F17" s="10">
        <v>400</v>
      </c>
      <c r="G17" s="10">
        <v>400</v>
      </c>
      <c r="H17" s="10">
        <v>400</v>
      </c>
      <c r="I17" s="10">
        <v>400</v>
      </c>
      <c r="J17" s="43">
        <f t="shared" si="0"/>
        <v>1</v>
      </c>
      <c r="K17" s="43">
        <f t="shared" si="1"/>
        <v>1</v>
      </c>
      <c r="L17" s="78" t="s">
        <v>31</v>
      </c>
      <c r="M17" s="80">
        <v>0</v>
      </c>
      <c r="N17" s="80">
        <v>0</v>
      </c>
      <c r="O17" s="80">
        <v>0</v>
      </c>
      <c r="P17" s="80">
        <v>0</v>
      </c>
      <c r="Q17" s="43">
        <v>0</v>
      </c>
      <c r="R17" s="43">
        <v>0</v>
      </c>
      <c r="S17" s="78" t="s">
        <v>31</v>
      </c>
      <c r="T17" s="80">
        <v>0</v>
      </c>
      <c r="U17" s="80">
        <v>0</v>
      </c>
      <c r="V17" s="80">
        <v>0</v>
      </c>
      <c r="W17" s="80">
        <v>0</v>
      </c>
      <c r="X17" s="43">
        <v>0</v>
      </c>
      <c r="Y17" s="43">
        <v>0</v>
      </c>
      <c r="Z17" s="78" t="s">
        <v>31</v>
      </c>
      <c r="AA17" s="79">
        <v>400</v>
      </c>
      <c r="AB17" s="79">
        <v>400</v>
      </c>
      <c r="AC17" s="79">
        <v>400</v>
      </c>
      <c r="AD17" s="79">
        <v>400</v>
      </c>
      <c r="AE17" s="43">
        <f t="shared" si="2"/>
        <v>1</v>
      </c>
      <c r="AF17" s="43">
        <f t="shared" si="3"/>
        <v>1</v>
      </c>
    </row>
    <row r="18" spans="1:32" ht="16.5" customHeight="1" x14ac:dyDescent="0.25">
      <c r="A18" s="69"/>
      <c r="B18" s="76"/>
      <c r="C18" s="76"/>
      <c r="D18" s="77" t="s">
        <v>36</v>
      </c>
      <c r="E18" s="78" t="s">
        <v>36</v>
      </c>
      <c r="F18" s="10">
        <v>2022.55</v>
      </c>
      <c r="G18" s="10">
        <v>2022.3</v>
      </c>
      <c r="H18" s="10">
        <v>2022.3</v>
      </c>
      <c r="I18" s="10">
        <v>2022.3</v>
      </c>
      <c r="J18" s="43">
        <f t="shared" si="0"/>
        <v>0.99987639366146697</v>
      </c>
      <c r="K18" s="43">
        <f t="shared" si="1"/>
        <v>1</v>
      </c>
      <c r="L18" s="78" t="s">
        <v>36</v>
      </c>
      <c r="M18" s="10">
        <v>2022.55</v>
      </c>
      <c r="N18" s="10">
        <v>2022.3</v>
      </c>
      <c r="O18" s="10">
        <v>2022.3</v>
      </c>
      <c r="P18" s="10">
        <v>2022.3</v>
      </c>
      <c r="Q18" s="43">
        <f t="shared" si="6"/>
        <v>0.99987639366146697</v>
      </c>
      <c r="R18" s="43">
        <f t="shared" si="7"/>
        <v>1</v>
      </c>
      <c r="S18" s="78" t="s">
        <v>36</v>
      </c>
      <c r="T18" s="80">
        <v>0</v>
      </c>
      <c r="U18" s="80">
        <v>0</v>
      </c>
      <c r="V18" s="80">
        <v>0</v>
      </c>
      <c r="W18" s="80">
        <v>0</v>
      </c>
      <c r="X18" s="43">
        <v>0</v>
      </c>
      <c r="Y18" s="43">
        <v>0</v>
      </c>
      <c r="Z18" s="78" t="s">
        <v>36</v>
      </c>
      <c r="AA18" s="80">
        <v>0</v>
      </c>
      <c r="AB18" s="80">
        <v>0</v>
      </c>
      <c r="AC18" s="80">
        <v>0</v>
      </c>
      <c r="AD18" s="80">
        <v>0</v>
      </c>
      <c r="AE18" s="43">
        <v>0</v>
      </c>
      <c r="AF18" s="43">
        <v>0</v>
      </c>
    </row>
    <row r="19" spans="1:32" ht="16.5" customHeight="1" x14ac:dyDescent="0.25">
      <c r="A19" s="69"/>
      <c r="B19" s="76"/>
      <c r="C19" s="76"/>
      <c r="D19" s="77" t="s">
        <v>40</v>
      </c>
      <c r="E19" s="78" t="s">
        <v>40</v>
      </c>
      <c r="F19" s="10">
        <v>2022.55</v>
      </c>
      <c r="G19" s="10">
        <v>1869.3</v>
      </c>
      <c r="H19" s="10">
        <v>1869.3</v>
      </c>
      <c r="I19" s="10">
        <v>1862.9</v>
      </c>
      <c r="J19" s="43">
        <f t="shared" si="0"/>
        <v>0.92106499221280069</v>
      </c>
      <c r="K19" s="43">
        <f t="shared" si="1"/>
        <v>0.99657625849248388</v>
      </c>
      <c r="L19" s="78" t="s">
        <v>40</v>
      </c>
      <c r="M19" s="10">
        <v>2022.55</v>
      </c>
      <c r="N19" s="10">
        <v>1869.3</v>
      </c>
      <c r="O19" s="10">
        <v>1869.3</v>
      </c>
      <c r="P19" s="10">
        <v>1863</v>
      </c>
      <c r="Q19" s="43">
        <f t="shared" si="6"/>
        <v>0.92111443474821386</v>
      </c>
      <c r="R19" s="43">
        <f t="shared" si="7"/>
        <v>0.99662975445353874</v>
      </c>
      <c r="S19" s="78" t="s">
        <v>40</v>
      </c>
      <c r="T19" s="80">
        <v>0</v>
      </c>
      <c r="U19" s="80">
        <v>0</v>
      </c>
      <c r="V19" s="80">
        <v>0</v>
      </c>
      <c r="W19" s="80">
        <v>0</v>
      </c>
      <c r="X19" s="43">
        <v>0</v>
      </c>
      <c r="Y19" s="43">
        <v>0</v>
      </c>
      <c r="Z19" s="78" t="s">
        <v>40</v>
      </c>
      <c r="AA19" s="80">
        <v>0</v>
      </c>
      <c r="AB19" s="80">
        <v>0</v>
      </c>
      <c r="AC19" s="80">
        <v>0</v>
      </c>
      <c r="AD19" s="80">
        <v>0</v>
      </c>
      <c r="AE19" s="43">
        <v>0</v>
      </c>
      <c r="AF19" s="43">
        <v>0</v>
      </c>
    </row>
    <row r="20" spans="1:32" s="87" customFormat="1" ht="16.5" customHeight="1" x14ac:dyDescent="0.25">
      <c r="A20" s="81"/>
      <c r="B20" s="82"/>
      <c r="C20" s="82"/>
      <c r="D20" s="83"/>
      <c r="E20" s="84" t="s">
        <v>41</v>
      </c>
      <c r="F20" s="14">
        <v>51757</v>
      </c>
      <c r="G20" s="14">
        <v>49106.9</v>
      </c>
      <c r="H20" s="14">
        <v>49106.9</v>
      </c>
      <c r="I20" s="14">
        <v>48996.5</v>
      </c>
      <c r="J20" s="47">
        <f t="shared" si="0"/>
        <v>0.94666421933265066</v>
      </c>
      <c r="K20" s="47">
        <f t="shared" si="1"/>
        <v>0.99775184342729839</v>
      </c>
      <c r="L20" s="84" t="s">
        <v>41</v>
      </c>
      <c r="M20" s="114">
        <v>8090.2</v>
      </c>
      <c r="N20" s="14">
        <v>7936.3</v>
      </c>
      <c r="O20" s="14">
        <v>7936.3</v>
      </c>
      <c r="P20" s="14">
        <v>7929.9</v>
      </c>
      <c r="Q20" s="47">
        <f t="shared" si="6"/>
        <v>0.98018590393315363</v>
      </c>
      <c r="R20" s="47">
        <f t="shared" si="7"/>
        <v>0.99919357887176641</v>
      </c>
      <c r="S20" s="84" t="s">
        <v>41</v>
      </c>
      <c r="T20" s="114">
        <v>41666.800000000003</v>
      </c>
      <c r="U20" s="14">
        <v>39170.6</v>
      </c>
      <c r="V20" s="14">
        <v>39170.6</v>
      </c>
      <c r="W20" s="14">
        <v>39066.6</v>
      </c>
      <c r="X20" s="47">
        <f t="shared" si="4"/>
        <v>0.93759539969472083</v>
      </c>
      <c r="Y20" s="47">
        <f t="shared" si="5"/>
        <v>0.99734494748612479</v>
      </c>
      <c r="Z20" s="84" t="s">
        <v>41</v>
      </c>
      <c r="AA20" s="85">
        <v>2000</v>
      </c>
      <c r="AB20" s="86">
        <v>2000</v>
      </c>
      <c r="AC20" s="86">
        <v>2000</v>
      </c>
      <c r="AD20" s="86">
        <v>2000</v>
      </c>
      <c r="AE20" s="47">
        <f t="shared" si="2"/>
        <v>1</v>
      </c>
      <c r="AF20" s="47">
        <f t="shared" si="3"/>
        <v>1</v>
      </c>
    </row>
    <row r="21" spans="1:32" s="87" customFormat="1" ht="16.5" customHeight="1" x14ac:dyDescent="0.25">
      <c r="A21" s="88"/>
      <c r="B21" s="82"/>
      <c r="C21" s="88"/>
      <c r="D21" s="89"/>
      <c r="E21" s="90" t="s">
        <v>42</v>
      </c>
      <c r="F21" s="17"/>
      <c r="G21" s="17"/>
      <c r="H21" s="17"/>
      <c r="I21" s="17"/>
      <c r="J21" s="47"/>
      <c r="K21" s="47"/>
      <c r="L21" s="90" t="s">
        <v>42</v>
      </c>
      <c r="M21" s="18"/>
      <c r="N21" s="18"/>
      <c r="O21" s="18"/>
      <c r="P21" s="18"/>
      <c r="Q21" s="47"/>
      <c r="R21" s="47"/>
      <c r="S21" s="90" t="s">
        <v>42</v>
      </c>
      <c r="T21" s="18"/>
      <c r="U21" s="18"/>
      <c r="V21" s="18"/>
      <c r="W21" s="18"/>
      <c r="X21" s="47"/>
      <c r="Y21" s="47"/>
      <c r="Z21" s="90" t="s">
        <v>42</v>
      </c>
      <c r="AA21" s="92"/>
      <c r="AB21" s="92"/>
      <c r="AC21" s="92"/>
      <c r="AD21" s="92"/>
      <c r="AE21" s="47"/>
      <c r="AF21" s="47"/>
    </row>
    <row r="22" spans="1:32" s="87" customFormat="1" ht="16.5" customHeight="1" x14ac:dyDescent="0.25">
      <c r="A22" s="88"/>
      <c r="B22" s="88">
        <v>1</v>
      </c>
      <c r="C22" s="88">
        <v>1</v>
      </c>
      <c r="D22" s="89"/>
      <c r="E22" s="90" t="s">
        <v>43</v>
      </c>
      <c r="F22" s="18">
        <v>47711.9</v>
      </c>
      <c r="G22" s="18">
        <v>45215.199999999997</v>
      </c>
      <c r="H22" s="18">
        <v>45215.199999999997</v>
      </c>
      <c r="I22" s="18">
        <v>45111.199999999997</v>
      </c>
      <c r="J22" s="47">
        <f t="shared" si="0"/>
        <v>0.94549158595654326</v>
      </c>
      <c r="K22" s="47">
        <f t="shared" si="1"/>
        <v>0.99769988853305969</v>
      </c>
      <c r="L22" s="90" t="s">
        <v>43</v>
      </c>
      <c r="M22" s="20">
        <v>4045.1</v>
      </c>
      <c r="N22" s="20">
        <v>4044.6</v>
      </c>
      <c r="O22" s="20">
        <v>4044.6</v>
      </c>
      <c r="P22" s="20">
        <v>4044.6</v>
      </c>
      <c r="Q22" s="47">
        <f t="shared" si="6"/>
        <v>0.99987639366146697</v>
      </c>
      <c r="R22" s="47">
        <f t="shared" si="7"/>
        <v>1</v>
      </c>
      <c r="S22" s="90" t="s">
        <v>43</v>
      </c>
      <c r="T22" s="20">
        <v>41666.800000000003</v>
      </c>
      <c r="U22" s="20">
        <v>39170.6</v>
      </c>
      <c r="V22" s="20">
        <v>39170.6</v>
      </c>
      <c r="W22" s="20">
        <v>39066.6</v>
      </c>
      <c r="X22" s="47">
        <f t="shared" ref="X22" si="8">W22/T22</f>
        <v>0.93759539969472083</v>
      </c>
      <c r="Y22" s="47">
        <f t="shared" ref="Y22" si="9">W22/U22</f>
        <v>0.99734494748612479</v>
      </c>
      <c r="Z22" s="90" t="s">
        <v>43</v>
      </c>
      <c r="AA22" s="93">
        <v>2000</v>
      </c>
      <c r="AB22" s="93">
        <v>2000</v>
      </c>
      <c r="AC22" s="93">
        <v>2000</v>
      </c>
      <c r="AD22" s="93">
        <v>2000</v>
      </c>
      <c r="AE22" s="47">
        <f t="shared" ref="AE22" si="10">AD22/AA22</f>
        <v>1</v>
      </c>
      <c r="AF22" s="47">
        <f t="shared" ref="AF22" si="11">AD22/AB22</f>
        <v>1</v>
      </c>
    </row>
    <row r="23" spans="1:32" s="87" customFormat="1" ht="16.5" customHeight="1" x14ac:dyDescent="0.25">
      <c r="A23" s="88"/>
      <c r="B23" s="88">
        <v>1</v>
      </c>
      <c r="C23" s="88">
        <v>1</v>
      </c>
      <c r="D23" s="94"/>
      <c r="E23" s="90" t="s">
        <v>44</v>
      </c>
      <c r="F23" s="20">
        <v>4045.1</v>
      </c>
      <c r="G23" s="20">
        <v>3891.7</v>
      </c>
      <c r="H23" s="20">
        <v>3891.7</v>
      </c>
      <c r="I23" s="20">
        <v>3885.3</v>
      </c>
      <c r="J23" s="47">
        <f t="shared" si="0"/>
        <v>0.96049541420484053</v>
      </c>
      <c r="K23" s="47">
        <f t="shared" si="1"/>
        <v>0.99835547447131079</v>
      </c>
      <c r="L23" s="90" t="s">
        <v>44</v>
      </c>
      <c r="M23" s="20">
        <v>4045.1</v>
      </c>
      <c r="N23" s="20">
        <v>3891.7</v>
      </c>
      <c r="O23" s="20">
        <v>3891.7</v>
      </c>
      <c r="P23" s="20">
        <v>3885.3</v>
      </c>
      <c r="Q23" s="47">
        <f t="shared" si="6"/>
        <v>0.96049541420484053</v>
      </c>
      <c r="R23" s="47">
        <f t="shared" si="7"/>
        <v>0.99835547447131079</v>
      </c>
      <c r="S23" s="90" t="s">
        <v>44</v>
      </c>
      <c r="T23" s="95">
        <v>0</v>
      </c>
      <c r="U23" s="95">
        <v>0</v>
      </c>
      <c r="V23" s="95">
        <v>0</v>
      </c>
      <c r="W23" s="95">
        <v>0</v>
      </c>
      <c r="X23" s="47">
        <v>0</v>
      </c>
      <c r="Y23" s="47">
        <v>0</v>
      </c>
      <c r="Z23" s="90" t="s">
        <v>44</v>
      </c>
      <c r="AA23" s="95">
        <v>0</v>
      </c>
      <c r="AB23" s="95">
        <v>0</v>
      </c>
      <c r="AC23" s="95">
        <v>0</v>
      </c>
      <c r="AD23" s="95">
        <v>0</v>
      </c>
      <c r="AE23" s="47">
        <v>0</v>
      </c>
      <c r="AF23" s="47">
        <v>0</v>
      </c>
    </row>
    <row r="24" spans="1:32" ht="12.75" customHeight="1" x14ac:dyDescent="0.25">
      <c r="A24" s="69"/>
      <c r="B24" s="69"/>
      <c r="C24" s="69"/>
      <c r="D24" s="96"/>
      <c r="E24" s="96"/>
      <c r="F24" s="96"/>
      <c r="G24" s="96"/>
      <c r="H24" s="96"/>
      <c r="I24" s="96"/>
      <c r="J24" s="96"/>
      <c r="K24" s="96"/>
      <c r="L24" s="97"/>
      <c r="M24" s="97"/>
      <c r="N24" s="97"/>
      <c r="O24" s="97"/>
      <c r="P24" s="97"/>
      <c r="Q24" s="97"/>
      <c r="R24" s="97"/>
      <c r="S24" s="97"/>
      <c r="T24" s="97"/>
      <c r="U24" s="97"/>
      <c r="V24" s="97"/>
      <c r="W24" s="97"/>
      <c r="X24" s="97"/>
      <c r="Y24" s="97"/>
      <c r="Z24" s="97"/>
      <c r="AA24" s="97"/>
      <c r="AB24" s="97"/>
      <c r="AC24" s="97"/>
      <c r="AD24" s="97"/>
      <c r="AE24" s="97"/>
      <c r="AF24" s="97"/>
    </row>
    <row r="25" spans="1:32" ht="12.75" customHeight="1" x14ac:dyDescent="0.25">
      <c r="A25" s="69"/>
      <c r="B25" s="69"/>
      <c r="C25" s="69"/>
      <c r="D25" s="96"/>
      <c r="E25" s="96"/>
      <c r="F25" s="96"/>
      <c r="G25" s="96"/>
      <c r="H25" s="96"/>
      <c r="I25" s="96"/>
      <c r="J25" s="96"/>
      <c r="K25" s="96"/>
    </row>
    <row r="26" spans="1:32" ht="12.75" customHeight="1" x14ac:dyDescent="0.25">
      <c r="A26" s="69"/>
      <c r="B26" s="69"/>
      <c r="C26" s="69"/>
      <c r="D26" s="96"/>
      <c r="E26" s="175"/>
      <c r="F26" s="175"/>
      <c r="G26" s="96"/>
      <c r="H26" s="96"/>
      <c r="I26" s="96"/>
      <c r="J26" s="96"/>
      <c r="K26" s="96"/>
    </row>
    <row r="27" spans="1:32" ht="12.75" customHeight="1" x14ac:dyDescent="0.25">
      <c r="A27" s="69"/>
      <c r="B27" s="69"/>
      <c r="C27" s="69"/>
      <c r="D27" s="98"/>
      <c r="E27" s="98"/>
      <c r="F27" s="98"/>
      <c r="G27" s="99"/>
      <c r="H27" s="99"/>
      <c r="I27" s="96"/>
      <c r="J27" s="96"/>
      <c r="K27" s="96"/>
      <c r="N27" s="99"/>
      <c r="O27" s="99"/>
      <c r="U27" s="99"/>
      <c r="V27" s="99"/>
      <c r="AB27" s="99"/>
      <c r="AC27" s="99"/>
    </row>
    <row r="28" spans="1:32" ht="12.75" customHeight="1" x14ac:dyDescent="0.2">
      <c r="A28" s="71"/>
      <c r="B28" s="71"/>
      <c r="C28" s="71"/>
      <c r="D28" s="71"/>
      <c r="E28" s="71"/>
      <c r="F28" s="71"/>
      <c r="G28" s="71"/>
      <c r="H28" s="71"/>
      <c r="I28" s="71"/>
      <c r="J28" s="71"/>
      <c r="K28" s="71"/>
    </row>
    <row r="29" spans="1:32" ht="12.75" customHeight="1" x14ac:dyDescent="0.2">
      <c r="A29" s="71"/>
      <c r="B29" s="71"/>
      <c r="C29" s="71"/>
      <c r="D29" s="71"/>
      <c r="E29" s="71"/>
      <c r="F29" s="71"/>
      <c r="G29" s="71"/>
      <c r="H29" s="71"/>
      <c r="I29" s="71"/>
      <c r="J29" s="71"/>
      <c r="K29" s="71"/>
    </row>
    <row r="30" spans="1:32" ht="12.75" customHeight="1" x14ac:dyDescent="0.2">
      <c r="A30" s="71" t="s">
        <v>46</v>
      </c>
      <c r="B30" s="71"/>
      <c r="C30" s="71"/>
      <c r="D30" s="71"/>
      <c r="E30" s="71"/>
      <c r="F30" s="71"/>
      <c r="G30" s="71"/>
      <c r="H30" s="71"/>
      <c r="I30" s="71"/>
      <c r="J30" s="71"/>
      <c r="K30" s="71"/>
    </row>
  </sheetData>
  <mergeCells count="14">
    <mergeCell ref="T7:Y7"/>
    <mergeCell ref="Z7:Z8"/>
    <mergeCell ref="AA7:AF7"/>
    <mergeCell ref="E26:F26"/>
    <mergeCell ref="J1:K1"/>
    <mergeCell ref="E5:K5"/>
    <mergeCell ref="L5:R5"/>
    <mergeCell ref="S5:Y5"/>
    <mergeCell ref="Z5:AF5"/>
    <mergeCell ref="E7:E8"/>
    <mergeCell ref="F7:K7"/>
    <mergeCell ref="L7:L8"/>
    <mergeCell ref="M7:R7"/>
    <mergeCell ref="S7:S8"/>
  </mergeCells>
  <printOptions horizontalCentered="1"/>
  <pageMargins left="0.78740157480314965" right="0.39370078740157483" top="0.78740157480314965" bottom="0.98425196850393704" header="0.51181102362204722" footer="0.51181102362204722"/>
  <pageSetup paperSize="9" scale="53" fitToWidth="4" orientation="portrait" r:id="rId1"/>
  <headerFooter alignWithMargins="0">
    <oddFooter>&amp;CСтраница &amp;P из &amp;N</oddFooter>
  </headerFooter>
  <colBreaks count="3" manualBreakCount="3">
    <brk id="11" max="1048575" man="1"/>
    <brk id="18" max="1048575" man="1"/>
    <brk id="25"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9"/>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77</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420</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25</v>
      </c>
      <c r="C8" s="10">
        <v>2000</v>
      </c>
      <c r="D8" s="10">
        <v>2000</v>
      </c>
      <c r="E8" s="10">
        <v>2000</v>
      </c>
      <c r="F8" s="10">
        <v>2000</v>
      </c>
      <c r="G8" s="11">
        <f t="shared" ref="G8" si="0">F8/C8</f>
        <v>1</v>
      </c>
      <c r="H8" s="11">
        <f t="shared" ref="H8" si="1">F8/D8</f>
        <v>1</v>
      </c>
      <c r="I8" s="3"/>
    </row>
    <row r="9" spans="1:9" ht="15" customHeight="1" x14ac:dyDescent="0.25">
      <c r="A9" s="1"/>
      <c r="B9" s="9" t="s">
        <v>28</v>
      </c>
      <c r="C9" s="10">
        <v>2000</v>
      </c>
      <c r="D9" s="10">
        <v>2000</v>
      </c>
      <c r="E9" s="10">
        <v>2000</v>
      </c>
      <c r="F9" s="10">
        <v>2000</v>
      </c>
      <c r="G9" s="11">
        <f t="shared" ref="G9:G12" si="2">F9/C9</f>
        <v>1</v>
      </c>
      <c r="H9" s="11">
        <f t="shared" ref="H9:H12" si="3">F9/D9</f>
        <v>1</v>
      </c>
      <c r="I9" s="3"/>
    </row>
    <row r="10" spans="1:9" ht="17.25" customHeight="1" x14ac:dyDescent="0.25">
      <c r="A10" s="12"/>
      <c r="B10" s="13" t="s">
        <v>41</v>
      </c>
      <c r="C10" s="14">
        <v>4000</v>
      </c>
      <c r="D10" s="14">
        <v>4000</v>
      </c>
      <c r="E10" s="14">
        <v>4000</v>
      </c>
      <c r="F10" s="14">
        <v>4000</v>
      </c>
      <c r="G10" s="19">
        <f t="shared" si="2"/>
        <v>1</v>
      </c>
      <c r="H10" s="19">
        <f t="shared" si="3"/>
        <v>1</v>
      </c>
      <c r="I10" s="15"/>
    </row>
    <row r="11" spans="1:9" ht="15.75" customHeight="1" x14ac:dyDescent="0.25">
      <c r="A11" s="1"/>
      <c r="B11" s="16" t="s">
        <v>42</v>
      </c>
      <c r="C11" s="17"/>
      <c r="D11" s="17"/>
      <c r="E11" s="17"/>
      <c r="F11" s="17"/>
      <c r="G11" s="19"/>
      <c r="H11" s="19"/>
      <c r="I11" s="3"/>
    </row>
    <row r="12" spans="1:9" ht="14.25" customHeight="1" x14ac:dyDescent="0.25">
      <c r="A12" s="1"/>
      <c r="B12" s="18" t="s">
        <v>43</v>
      </c>
      <c r="C12" s="18">
        <v>4000</v>
      </c>
      <c r="D12" s="18">
        <v>4000</v>
      </c>
      <c r="E12" s="18">
        <v>4000</v>
      </c>
      <c r="F12" s="18">
        <v>4000</v>
      </c>
      <c r="G12" s="19">
        <f t="shared" si="2"/>
        <v>1</v>
      </c>
      <c r="H12" s="19">
        <f t="shared" si="3"/>
        <v>1</v>
      </c>
      <c r="I12" s="3"/>
    </row>
    <row r="13" spans="1:9" ht="12.75" customHeight="1" x14ac:dyDescent="0.25">
      <c r="A13" s="1"/>
      <c r="B13" s="21"/>
      <c r="C13" s="21"/>
      <c r="D13" s="21"/>
      <c r="E13" s="21"/>
      <c r="F13" s="21"/>
      <c r="G13" s="21"/>
      <c r="H13" s="21"/>
      <c r="I13" s="3"/>
    </row>
    <row r="14" spans="1:9" ht="12.75" customHeight="1" x14ac:dyDescent="0.25">
      <c r="A14" s="1"/>
      <c r="B14" s="21"/>
      <c r="C14" s="21"/>
      <c r="D14" s="21"/>
      <c r="E14" s="21"/>
      <c r="F14" s="21"/>
      <c r="G14" s="21"/>
      <c r="H14" s="21"/>
      <c r="I14" s="3"/>
    </row>
    <row r="15" spans="1:9" ht="12.75" customHeight="1" x14ac:dyDescent="0.25">
      <c r="A15" s="1"/>
      <c r="B15" s="157" t="s">
        <v>45</v>
      </c>
      <c r="C15" s="157"/>
      <c r="D15" s="157"/>
      <c r="E15" s="157"/>
      <c r="F15" s="157"/>
      <c r="G15" s="157"/>
      <c r="H15" s="157"/>
      <c r="I15" s="3"/>
    </row>
    <row r="16" spans="1:9" ht="12.75" customHeight="1" x14ac:dyDescent="0.25">
      <c r="A16" s="1"/>
      <c r="B16" s="22"/>
      <c r="C16" s="22"/>
      <c r="D16" s="22"/>
      <c r="E16" s="22"/>
      <c r="F16" s="22"/>
      <c r="G16" s="22"/>
      <c r="H16" s="22"/>
      <c r="I16" s="3"/>
    </row>
    <row r="17" spans="1:9" ht="12.75" customHeight="1" x14ac:dyDescent="0.2">
      <c r="A17" s="3"/>
      <c r="B17" s="3"/>
      <c r="C17" s="3"/>
      <c r="D17" s="3"/>
      <c r="E17" s="3"/>
      <c r="F17" s="3"/>
      <c r="G17" s="3"/>
      <c r="H17" s="3"/>
      <c r="I17" s="3"/>
    </row>
    <row r="18" spans="1:9" ht="12.75" customHeight="1" x14ac:dyDescent="0.2">
      <c r="A18" s="3"/>
      <c r="B18" s="3"/>
      <c r="C18" s="3"/>
      <c r="D18" s="3"/>
      <c r="E18" s="3"/>
      <c r="F18" s="3"/>
      <c r="G18" s="3"/>
      <c r="H18" s="3"/>
      <c r="I18" s="3"/>
    </row>
    <row r="19" spans="1:9" ht="12.75" customHeight="1" x14ac:dyDescent="0.2">
      <c r="A19" s="3" t="s">
        <v>46</v>
      </c>
      <c r="B19" s="3"/>
      <c r="C19" s="3"/>
      <c r="D19" s="3"/>
      <c r="E19" s="3"/>
      <c r="F19" s="3"/>
      <c r="G19" s="3"/>
      <c r="H19" s="3"/>
      <c r="I19" s="3"/>
    </row>
  </sheetData>
  <mergeCells count="3">
    <mergeCell ref="G1:H1"/>
    <mergeCell ref="B4:H4"/>
    <mergeCell ref="B15:H15"/>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R30"/>
  <sheetViews>
    <sheetView showGridLines="0" view="pageBreakPreview" zoomScale="90" zoomScaleNormal="90" zoomScaleSheetLayoutView="90" workbookViewId="0">
      <selection activeCell="M8" sqref="M8:R8"/>
    </sheetView>
  </sheetViews>
  <sheetFormatPr defaultColWidth="9.140625" defaultRowHeight="15" x14ac:dyDescent="0.2"/>
  <cols>
    <col min="1" max="1" width="0.7109375" style="72" customWidth="1"/>
    <col min="2" max="4" width="0" style="72" hidden="1" customWidth="1"/>
    <col min="5" max="5" width="35.5703125" style="72" customWidth="1"/>
    <col min="6" max="6" width="30.140625" style="72" customWidth="1"/>
    <col min="7" max="7" width="19.7109375" style="72" customWidth="1"/>
    <col min="8" max="8" width="19.7109375" style="72" hidden="1" customWidth="1"/>
    <col min="9" max="11" width="19.7109375" style="72" customWidth="1"/>
    <col min="12" max="12" width="35.140625" style="72" customWidth="1"/>
    <col min="13" max="13" width="28.85546875" style="72" customWidth="1"/>
    <col min="14" max="14" width="16.7109375" style="72" customWidth="1"/>
    <col min="15" max="15" width="16.7109375" style="72" hidden="1" customWidth="1"/>
    <col min="16" max="16" width="16.7109375" style="72" customWidth="1"/>
    <col min="17" max="18" width="18" style="72" customWidth="1"/>
    <col min="19" max="219" width="9.140625" style="72" customWidth="1"/>
    <col min="220" max="16384" width="9.140625" style="72"/>
  </cols>
  <sheetData>
    <row r="1" spans="1:18" ht="12.75" customHeight="1" x14ac:dyDescent="0.25">
      <c r="A1" s="69"/>
      <c r="B1" s="70"/>
      <c r="C1" s="71"/>
      <c r="D1" s="70"/>
      <c r="E1" s="70"/>
      <c r="F1" s="71"/>
      <c r="G1" s="69"/>
      <c r="H1" s="69"/>
      <c r="I1" s="69"/>
      <c r="J1" s="176" t="s">
        <v>78</v>
      </c>
      <c r="K1" s="176"/>
    </row>
    <row r="2" spans="1:18" ht="12.75" customHeight="1" x14ac:dyDescent="0.25">
      <c r="A2" s="69"/>
      <c r="B2" s="70"/>
      <c r="C2" s="71"/>
      <c r="D2" s="70"/>
      <c r="E2" s="70"/>
      <c r="F2" s="71"/>
      <c r="G2" s="69"/>
      <c r="H2" s="69"/>
      <c r="I2" s="69"/>
      <c r="J2" s="71"/>
      <c r="K2" s="70"/>
    </row>
    <row r="3" spans="1:18" ht="12.75" customHeight="1" x14ac:dyDescent="0.25">
      <c r="A3" s="69"/>
      <c r="B3" s="70"/>
      <c r="C3" s="71"/>
      <c r="D3" s="70"/>
      <c r="E3" s="70"/>
      <c r="F3" s="71"/>
      <c r="G3" s="69"/>
      <c r="H3" s="69"/>
      <c r="I3" s="69"/>
      <c r="J3" s="71"/>
      <c r="K3" s="70"/>
    </row>
    <row r="4" spans="1:18" ht="12.75" customHeight="1" x14ac:dyDescent="0.25">
      <c r="A4" s="69"/>
      <c r="B4" s="70"/>
      <c r="C4" s="71"/>
      <c r="D4" s="70"/>
      <c r="E4" s="70"/>
      <c r="F4" s="71"/>
      <c r="G4" s="69"/>
      <c r="H4" s="69"/>
      <c r="I4" s="69"/>
      <c r="J4" s="71"/>
      <c r="K4" s="70"/>
    </row>
    <row r="5" spans="1:18" ht="79.5" customHeight="1" x14ac:dyDescent="0.25">
      <c r="A5" s="69"/>
      <c r="B5" s="73"/>
      <c r="C5" s="73"/>
      <c r="D5" s="73"/>
      <c r="E5" s="156" t="s">
        <v>421</v>
      </c>
      <c r="F5" s="156"/>
      <c r="G5" s="156"/>
      <c r="H5" s="156"/>
      <c r="I5" s="156"/>
      <c r="J5" s="156"/>
      <c r="K5" s="156"/>
      <c r="L5" s="156" t="s">
        <v>421</v>
      </c>
      <c r="M5" s="156"/>
      <c r="N5" s="156"/>
      <c r="O5" s="156"/>
      <c r="P5" s="156"/>
      <c r="Q5" s="156"/>
      <c r="R5" s="156"/>
    </row>
    <row r="6" spans="1:18" ht="12.75" customHeight="1" x14ac:dyDescent="0.25">
      <c r="A6" s="69"/>
      <c r="B6" s="69"/>
      <c r="C6" s="71"/>
      <c r="D6" s="69"/>
      <c r="E6" s="69"/>
      <c r="F6" s="69"/>
      <c r="G6" s="69"/>
      <c r="H6" s="69"/>
      <c r="I6" s="69"/>
      <c r="J6" s="71"/>
      <c r="K6" s="70" t="s">
        <v>1</v>
      </c>
      <c r="R6" s="70" t="s">
        <v>1</v>
      </c>
    </row>
    <row r="7" spans="1:18" ht="21.75" customHeight="1" x14ac:dyDescent="0.25">
      <c r="A7" s="69"/>
      <c r="B7" s="74"/>
      <c r="C7" s="71"/>
      <c r="D7" s="74"/>
      <c r="E7" s="174" t="s">
        <v>2</v>
      </c>
      <c r="F7" s="171" t="s">
        <v>480</v>
      </c>
      <c r="G7" s="172"/>
      <c r="H7" s="172"/>
      <c r="I7" s="172"/>
      <c r="J7" s="172"/>
      <c r="K7" s="173"/>
      <c r="L7" s="177" t="s">
        <v>2</v>
      </c>
      <c r="M7" s="171" t="s">
        <v>491</v>
      </c>
      <c r="N7" s="172"/>
      <c r="O7" s="172"/>
      <c r="P7" s="172"/>
      <c r="Q7" s="172"/>
      <c r="R7" s="173"/>
    </row>
    <row r="8" spans="1:18" ht="130.5" customHeight="1" x14ac:dyDescent="0.25">
      <c r="A8" s="69"/>
      <c r="B8" s="71"/>
      <c r="C8" s="71"/>
      <c r="D8" s="75"/>
      <c r="E8" s="174"/>
      <c r="F8" s="39" t="s">
        <v>3</v>
      </c>
      <c r="G8" s="39" t="s">
        <v>4</v>
      </c>
      <c r="H8" s="39" t="s">
        <v>485</v>
      </c>
      <c r="I8" s="39" t="s">
        <v>409</v>
      </c>
      <c r="J8" s="7" t="s">
        <v>410</v>
      </c>
      <c r="K8" s="8" t="s">
        <v>411</v>
      </c>
      <c r="L8" s="178"/>
      <c r="M8" s="39" t="s">
        <v>3</v>
      </c>
      <c r="N8" s="39" t="s">
        <v>4</v>
      </c>
      <c r="O8" s="39" t="s">
        <v>485</v>
      </c>
      <c r="P8" s="39" t="s">
        <v>409</v>
      </c>
      <c r="Q8" s="7" t="s">
        <v>410</v>
      </c>
      <c r="R8" s="8" t="s">
        <v>411</v>
      </c>
    </row>
    <row r="9" spans="1:18" ht="15.75" customHeight="1" x14ac:dyDescent="0.25">
      <c r="A9" s="69"/>
      <c r="B9" s="76"/>
      <c r="C9" s="76"/>
      <c r="D9" s="77" t="s">
        <v>8</v>
      </c>
      <c r="E9" s="9" t="s">
        <v>8</v>
      </c>
      <c r="F9" s="10">
        <v>300</v>
      </c>
      <c r="G9" s="10">
        <v>300</v>
      </c>
      <c r="H9" s="10">
        <v>300</v>
      </c>
      <c r="I9" s="10">
        <v>300</v>
      </c>
      <c r="J9" s="43">
        <f>I9/F9</f>
        <v>1</v>
      </c>
      <c r="K9" s="43">
        <f>I9/G9</f>
        <v>1</v>
      </c>
      <c r="L9" s="9" t="s">
        <v>8</v>
      </c>
      <c r="M9" s="10">
        <v>300</v>
      </c>
      <c r="N9" s="10">
        <v>300</v>
      </c>
      <c r="O9" s="10">
        <v>300</v>
      </c>
      <c r="P9" s="10">
        <v>300</v>
      </c>
      <c r="Q9" s="43">
        <f>P9/M9</f>
        <v>1</v>
      </c>
      <c r="R9" s="43">
        <f>P9/N9</f>
        <v>1</v>
      </c>
    </row>
    <row r="10" spans="1:18" ht="15.75" customHeight="1" x14ac:dyDescent="0.25">
      <c r="A10" s="69"/>
      <c r="B10" s="76"/>
      <c r="C10" s="76"/>
      <c r="D10" s="77" t="s">
        <v>9</v>
      </c>
      <c r="E10" s="9" t="s">
        <v>9</v>
      </c>
      <c r="F10" s="10">
        <v>100</v>
      </c>
      <c r="G10" s="10">
        <v>100</v>
      </c>
      <c r="H10" s="10">
        <v>100</v>
      </c>
      <c r="I10" s="10">
        <v>100</v>
      </c>
      <c r="J10" s="43">
        <f t="shared" ref="J10:J24" si="0">I10/F10</f>
        <v>1</v>
      </c>
      <c r="K10" s="43">
        <f t="shared" ref="K10:K24" si="1">I10/G10</f>
        <v>1</v>
      </c>
      <c r="L10" s="9" t="s">
        <v>9</v>
      </c>
      <c r="M10" s="10">
        <v>100</v>
      </c>
      <c r="N10" s="10">
        <v>100</v>
      </c>
      <c r="O10" s="10">
        <v>100</v>
      </c>
      <c r="P10" s="10">
        <v>100</v>
      </c>
      <c r="Q10" s="43">
        <f t="shared" ref="Q10:Q22" si="2">P10/M10</f>
        <v>1</v>
      </c>
      <c r="R10" s="43">
        <f t="shared" ref="R10:R22" si="3">P10/N10</f>
        <v>1</v>
      </c>
    </row>
    <row r="11" spans="1:18" ht="15.75" customHeight="1" x14ac:dyDescent="0.25">
      <c r="A11" s="69"/>
      <c r="B11" s="76"/>
      <c r="C11" s="76"/>
      <c r="D11" s="77" t="s">
        <v>12</v>
      </c>
      <c r="E11" s="9" t="s">
        <v>12</v>
      </c>
      <c r="F11" s="10">
        <v>1100</v>
      </c>
      <c r="G11" s="10">
        <v>1100</v>
      </c>
      <c r="H11" s="10">
        <v>1100</v>
      </c>
      <c r="I11" s="10">
        <v>67.400000000000006</v>
      </c>
      <c r="J11" s="43">
        <f t="shared" si="0"/>
        <v>6.1272727272727277E-2</v>
      </c>
      <c r="K11" s="43">
        <f t="shared" si="1"/>
        <v>6.1272727272727277E-2</v>
      </c>
      <c r="L11" s="9" t="s">
        <v>12</v>
      </c>
      <c r="M11" s="10">
        <v>1100</v>
      </c>
      <c r="N11" s="10">
        <v>1100</v>
      </c>
      <c r="O11" s="10">
        <v>1100</v>
      </c>
      <c r="P11" s="10">
        <v>67.400000000000006</v>
      </c>
      <c r="Q11" s="43">
        <f t="shared" si="2"/>
        <v>6.1272727272727277E-2</v>
      </c>
      <c r="R11" s="43">
        <f t="shared" si="3"/>
        <v>6.1272727272727277E-2</v>
      </c>
    </row>
    <row r="12" spans="1:18" ht="15.75" customHeight="1" x14ac:dyDescent="0.25">
      <c r="A12" s="69"/>
      <c r="B12" s="76"/>
      <c r="C12" s="76"/>
      <c r="D12" s="77" t="s">
        <v>16</v>
      </c>
      <c r="E12" s="9" t="s">
        <v>16</v>
      </c>
      <c r="F12" s="10">
        <v>100</v>
      </c>
      <c r="G12" s="10">
        <v>100</v>
      </c>
      <c r="H12" s="10">
        <v>100</v>
      </c>
      <c r="I12" s="10">
        <v>100</v>
      </c>
      <c r="J12" s="43">
        <f t="shared" si="0"/>
        <v>1</v>
      </c>
      <c r="K12" s="43">
        <f t="shared" si="1"/>
        <v>1</v>
      </c>
      <c r="L12" s="9" t="s">
        <v>16</v>
      </c>
      <c r="M12" s="10">
        <v>100</v>
      </c>
      <c r="N12" s="10">
        <v>100</v>
      </c>
      <c r="O12" s="10">
        <v>100</v>
      </c>
      <c r="P12" s="10">
        <v>100</v>
      </c>
      <c r="Q12" s="43">
        <f t="shared" si="2"/>
        <v>1</v>
      </c>
      <c r="R12" s="43">
        <f t="shared" si="3"/>
        <v>1</v>
      </c>
    </row>
    <row r="13" spans="1:18" ht="15.75" customHeight="1" x14ac:dyDescent="0.25">
      <c r="A13" s="69"/>
      <c r="B13" s="76"/>
      <c r="C13" s="76"/>
      <c r="D13" s="77" t="s">
        <v>19</v>
      </c>
      <c r="E13" s="9" t="s">
        <v>19</v>
      </c>
      <c r="F13" s="10">
        <v>400</v>
      </c>
      <c r="G13" s="10">
        <v>400</v>
      </c>
      <c r="H13" s="10">
        <v>400</v>
      </c>
      <c r="I13" s="10">
        <v>400</v>
      </c>
      <c r="J13" s="43">
        <f t="shared" si="0"/>
        <v>1</v>
      </c>
      <c r="K13" s="43">
        <f t="shared" si="1"/>
        <v>1</v>
      </c>
      <c r="L13" s="9" t="s">
        <v>19</v>
      </c>
      <c r="M13" s="10">
        <v>400</v>
      </c>
      <c r="N13" s="10">
        <v>400</v>
      </c>
      <c r="O13" s="10">
        <v>400</v>
      </c>
      <c r="P13" s="10">
        <v>400</v>
      </c>
      <c r="Q13" s="43">
        <f t="shared" si="2"/>
        <v>1</v>
      </c>
      <c r="R13" s="43">
        <f t="shared" si="3"/>
        <v>1</v>
      </c>
    </row>
    <row r="14" spans="1:18" ht="15.75" customHeight="1" x14ac:dyDescent="0.25">
      <c r="A14" s="69"/>
      <c r="B14" s="76"/>
      <c r="C14" s="76"/>
      <c r="D14" s="77" t="s">
        <v>21</v>
      </c>
      <c r="E14" s="9" t="s">
        <v>21</v>
      </c>
      <c r="F14" s="10">
        <v>100</v>
      </c>
      <c r="G14" s="10">
        <v>100</v>
      </c>
      <c r="H14" s="10">
        <v>100</v>
      </c>
      <c r="I14" s="10">
        <v>100</v>
      </c>
      <c r="J14" s="43">
        <f t="shared" si="0"/>
        <v>1</v>
      </c>
      <c r="K14" s="43">
        <f t="shared" si="1"/>
        <v>1</v>
      </c>
      <c r="L14" s="9" t="s">
        <v>21</v>
      </c>
      <c r="M14" s="10">
        <v>100</v>
      </c>
      <c r="N14" s="10">
        <v>100</v>
      </c>
      <c r="O14" s="10">
        <v>100</v>
      </c>
      <c r="P14" s="10">
        <v>100</v>
      </c>
      <c r="Q14" s="43">
        <f t="shared" si="2"/>
        <v>1</v>
      </c>
      <c r="R14" s="43">
        <f t="shared" si="3"/>
        <v>1</v>
      </c>
    </row>
    <row r="15" spans="1:18" ht="15.75" customHeight="1" x14ac:dyDescent="0.25">
      <c r="A15" s="69"/>
      <c r="B15" s="76"/>
      <c r="C15" s="76"/>
      <c r="D15" s="77" t="s">
        <v>23</v>
      </c>
      <c r="E15" s="9" t="s">
        <v>23</v>
      </c>
      <c r="F15" s="10">
        <v>500</v>
      </c>
      <c r="G15" s="10">
        <v>500</v>
      </c>
      <c r="H15" s="10">
        <v>500</v>
      </c>
      <c r="I15" s="10">
        <v>0</v>
      </c>
      <c r="J15" s="43">
        <f t="shared" si="0"/>
        <v>0</v>
      </c>
      <c r="K15" s="43">
        <f t="shared" si="1"/>
        <v>0</v>
      </c>
      <c r="L15" s="9" t="s">
        <v>23</v>
      </c>
      <c r="M15" s="10">
        <v>500</v>
      </c>
      <c r="N15" s="10">
        <v>500</v>
      </c>
      <c r="O15" s="10">
        <v>500</v>
      </c>
      <c r="P15" s="10">
        <v>0</v>
      </c>
      <c r="Q15" s="43">
        <f t="shared" si="2"/>
        <v>0</v>
      </c>
      <c r="R15" s="43">
        <f t="shared" si="3"/>
        <v>0</v>
      </c>
    </row>
    <row r="16" spans="1:18" ht="15.75" customHeight="1" x14ac:dyDescent="0.25">
      <c r="A16" s="69"/>
      <c r="B16" s="76"/>
      <c r="C16" s="76"/>
      <c r="D16" s="77" t="s">
        <v>24</v>
      </c>
      <c r="E16" s="9" t="s">
        <v>24</v>
      </c>
      <c r="F16" s="10">
        <v>1099.2</v>
      </c>
      <c r="G16" s="10">
        <v>1099.2</v>
      </c>
      <c r="H16" s="10">
        <v>1099.2</v>
      </c>
      <c r="I16" s="10">
        <v>1051.5</v>
      </c>
      <c r="J16" s="43">
        <f t="shared" si="0"/>
        <v>0.95660480349344978</v>
      </c>
      <c r="K16" s="43">
        <f t="shared" si="1"/>
        <v>0.95660480349344978</v>
      </c>
      <c r="L16" s="9" t="s">
        <v>24</v>
      </c>
      <c r="M16" s="10">
        <v>1099.2</v>
      </c>
      <c r="N16" s="10">
        <v>1099.2</v>
      </c>
      <c r="O16" s="10">
        <v>1099.2</v>
      </c>
      <c r="P16" s="10">
        <v>1051.5</v>
      </c>
      <c r="Q16" s="43">
        <f t="shared" si="2"/>
        <v>0.95660480349344978</v>
      </c>
      <c r="R16" s="43">
        <f t="shared" si="3"/>
        <v>0.95660480349344978</v>
      </c>
    </row>
    <row r="17" spans="1:18" ht="15.75" customHeight="1" x14ac:dyDescent="0.25">
      <c r="A17" s="69"/>
      <c r="B17" s="76"/>
      <c r="C17" s="76"/>
      <c r="D17" s="77" t="s">
        <v>25</v>
      </c>
      <c r="E17" s="9" t="s">
        <v>25</v>
      </c>
      <c r="F17" s="10">
        <v>100</v>
      </c>
      <c r="G17" s="10">
        <v>100</v>
      </c>
      <c r="H17" s="10">
        <v>100</v>
      </c>
      <c r="I17" s="10">
        <v>100</v>
      </c>
      <c r="J17" s="43">
        <f t="shared" si="0"/>
        <v>1</v>
      </c>
      <c r="K17" s="43">
        <f t="shared" si="1"/>
        <v>1</v>
      </c>
      <c r="L17" s="9" t="s">
        <v>25</v>
      </c>
      <c r="M17" s="10">
        <v>100</v>
      </c>
      <c r="N17" s="10">
        <v>100</v>
      </c>
      <c r="O17" s="10">
        <v>100</v>
      </c>
      <c r="P17" s="10">
        <v>100</v>
      </c>
      <c r="Q17" s="43">
        <f t="shared" si="2"/>
        <v>1</v>
      </c>
      <c r="R17" s="43">
        <f t="shared" si="3"/>
        <v>1</v>
      </c>
    </row>
    <row r="18" spans="1:18" ht="15.75" customHeight="1" x14ac:dyDescent="0.25">
      <c r="A18" s="69"/>
      <c r="B18" s="76"/>
      <c r="C18" s="76"/>
      <c r="D18" s="77" t="s">
        <v>26</v>
      </c>
      <c r="E18" s="9" t="s">
        <v>26</v>
      </c>
      <c r="F18" s="10">
        <v>100</v>
      </c>
      <c r="G18" s="10">
        <v>100</v>
      </c>
      <c r="H18" s="10">
        <v>100</v>
      </c>
      <c r="I18" s="10">
        <v>100</v>
      </c>
      <c r="J18" s="43">
        <f t="shared" si="0"/>
        <v>1</v>
      </c>
      <c r="K18" s="43">
        <f t="shared" si="1"/>
        <v>1</v>
      </c>
      <c r="L18" s="9" t="s">
        <v>26</v>
      </c>
      <c r="M18" s="10">
        <v>100</v>
      </c>
      <c r="N18" s="10">
        <v>100</v>
      </c>
      <c r="O18" s="10">
        <v>100</v>
      </c>
      <c r="P18" s="10">
        <v>100</v>
      </c>
      <c r="Q18" s="43">
        <f t="shared" si="2"/>
        <v>1</v>
      </c>
      <c r="R18" s="43">
        <f t="shared" si="3"/>
        <v>1</v>
      </c>
    </row>
    <row r="19" spans="1:18" ht="15.75" customHeight="1" x14ac:dyDescent="0.25">
      <c r="A19" s="69"/>
      <c r="B19" s="76"/>
      <c r="C19" s="76"/>
      <c r="D19" s="77" t="s">
        <v>27</v>
      </c>
      <c r="E19" s="9" t="s">
        <v>27</v>
      </c>
      <c r="F19" s="10">
        <v>300</v>
      </c>
      <c r="G19" s="10">
        <v>300</v>
      </c>
      <c r="H19" s="10">
        <v>300</v>
      </c>
      <c r="I19" s="10">
        <v>296.5</v>
      </c>
      <c r="J19" s="43">
        <f t="shared" si="0"/>
        <v>0.98833333333333329</v>
      </c>
      <c r="K19" s="43">
        <f t="shared" si="1"/>
        <v>0.98833333333333329</v>
      </c>
      <c r="L19" s="9" t="s">
        <v>27</v>
      </c>
      <c r="M19" s="10">
        <v>300</v>
      </c>
      <c r="N19" s="10">
        <v>300</v>
      </c>
      <c r="O19" s="10">
        <v>300</v>
      </c>
      <c r="P19" s="10">
        <v>296.5</v>
      </c>
      <c r="Q19" s="43">
        <f t="shared" si="2"/>
        <v>0.98833333333333329</v>
      </c>
      <c r="R19" s="43">
        <f t="shared" si="3"/>
        <v>0.98833333333333329</v>
      </c>
    </row>
    <row r="20" spans="1:18" ht="15.75" customHeight="1" x14ac:dyDescent="0.25">
      <c r="A20" s="69"/>
      <c r="B20" s="76"/>
      <c r="C20" s="76"/>
      <c r="D20" s="77" t="s">
        <v>29</v>
      </c>
      <c r="E20" s="9" t="s">
        <v>29</v>
      </c>
      <c r="F20" s="10">
        <v>100</v>
      </c>
      <c r="G20" s="10">
        <v>100</v>
      </c>
      <c r="H20" s="10">
        <v>100</v>
      </c>
      <c r="I20" s="10">
        <v>100</v>
      </c>
      <c r="J20" s="43">
        <f t="shared" si="0"/>
        <v>1</v>
      </c>
      <c r="K20" s="43">
        <f t="shared" si="1"/>
        <v>1</v>
      </c>
      <c r="L20" s="9" t="s">
        <v>29</v>
      </c>
      <c r="M20" s="10">
        <v>100</v>
      </c>
      <c r="N20" s="10">
        <v>100</v>
      </c>
      <c r="O20" s="10">
        <v>100</v>
      </c>
      <c r="P20" s="10">
        <v>100</v>
      </c>
      <c r="Q20" s="43">
        <f t="shared" si="2"/>
        <v>1</v>
      </c>
      <c r="R20" s="43">
        <f t="shared" si="3"/>
        <v>1</v>
      </c>
    </row>
    <row r="21" spans="1:18" ht="15.75" customHeight="1" x14ac:dyDescent="0.25">
      <c r="A21" s="101"/>
      <c r="B21" s="100"/>
      <c r="C21" s="100"/>
      <c r="D21" s="83"/>
      <c r="E21" s="9" t="s">
        <v>33</v>
      </c>
      <c r="F21" s="10">
        <v>729</v>
      </c>
      <c r="G21" s="10">
        <v>729</v>
      </c>
      <c r="H21" s="10">
        <v>729</v>
      </c>
      <c r="I21" s="10">
        <v>729</v>
      </c>
      <c r="J21" s="43">
        <f t="shared" si="0"/>
        <v>1</v>
      </c>
      <c r="K21" s="43">
        <f t="shared" si="1"/>
        <v>1</v>
      </c>
      <c r="L21" s="9" t="s">
        <v>33</v>
      </c>
      <c r="M21" s="10">
        <v>729</v>
      </c>
      <c r="N21" s="10">
        <v>729</v>
      </c>
      <c r="O21" s="10">
        <v>729</v>
      </c>
      <c r="P21" s="10">
        <v>729</v>
      </c>
      <c r="Q21" s="43">
        <f t="shared" si="2"/>
        <v>1</v>
      </c>
      <c r="R21" s="43">
        <f t="shared" si="3"/>
        <v>1</v>
      </c>
    </row>
    <row r="22" spans="1:18" ht="15.75" customHeight="1" x14ac:dyDescent="0.25">
      <c r="A22" s="69"/>
      <c r="B22" s="100"/>
      <c r="C22" s="69"/>
      <c r="D22" s="89"/>
      <c r="E22" s="13" t="s">
        <v>41</v>
      </c>
      <c r="F22" s="14">
        <v>5028.2</v>
      </c>
      <c r="G22" s="14">
        <v>5028.2</v>
      </c>
      <c r="H22" s="14">
        <v>5028.2</v>
      </c>
      <c r="I22" s="14">
        <v>3444.4</v>
      </c>
      <c r="J22" s="47">
        <f t="shared" si="0"/>
        <v>0.68501650690107796</v>
      </c>
      <c r="K22" s="47">
        <f t="shared" si="1"/>
        <v>0.68501650690107796</v>
      </c>
      <c r="L22" s="13" t="s">
        <v>41</v>
      </c>
      <c r="M22" s="14">
        <v>5028.2</v>
      </c>
      <c r="N22" s="14">
        <v>5028.2</v>
      </c>
      <c r="O22" s="14">
        <v>5028.2</v>
      </c>
      <c r="P22" s="14">
        <v>3444.4</v>
      </c>
      <c r="Q22" s="47">
        <f t="shared" si="2"/>
        <v>0.68501650690107796</v>
      </c>
      <c r="R22" s="47">
        <f t="shared" si="3"/>
        <v>0.68501650690107796</v>
      </c>
    </row>
    <row r="23" spans="1:18" ht="15.75" customHeight="1" x14ac:dyDescent="0.25">
      <c r="A23" s="69"/>
      <c r="B23" s="69">
        <v>1</v>
      </c>
      <c r="C23" s="69">
        <v>1</v>
      </c>
      <c r="D23" s="89"/>
      <c r="E23" s="16" t="s">
        <v>42</v>
      </c>
      <c r="F23" s="17"/>
      <c r="G23" s="17"/>
      <c r="H23" s="17"/>
      <c r="I23" s="17"/>
      <c r="J23" s="47"/>
      <c r="K23" s="47"/>
      <c r="L23" s="16" t="s">
        <v>42</v>
      </c>
      <c r="M23" s="17"/>
      <c r="N23" s="17"/>
      <c r="O23" s="17"/>
      <c r="P23" s="17"/>
      <c r="Q23" s="47"/>
      <c r="R23" s="47"/>
    </row>
    <row r="24" spans="1:18" ht="15.75" customHeight="1" x14ac:dyDescent="0.25">
      <c r="A24" s="69"/>
      <c r="B24" s="69"/>
      <c r="C24" s="69"/>
      <c r="D24" s="96"/>
      <c r="E24" s="18" t="s">
        <v>43</v>
      </c>
      <c r="F24" s="18">
        <v>5028.2</v>
      </c>
      <c r="G24" s="18">
        <v>5028.2</v>
      </c>
      <c r="H24" s="18">
        <v>5028.2</v>
      </c>
      <c r="I24" s="18">
        <v>3444.4</v>
      </c>
      <c r="J24" s="47">
        <f t="shared" si="0"/>
        <v>0.68501650690107796</v>
      </c>
      <c r="K24" s="47">
        <f t="shared" si="1"/>
        <v>0.68501650690107796</v>
      </c>
      <c r="L24" s="18" t="s">
        <v>43</v>
      </c>
      <c r="M24" s="18">
        <v>5028.2</v>
      </c>
      <c r="N24" s="18">
        <v>5028.2</v>
      </c>
      <c r="O24" s="18">
        <v>5028.2</v>
      </c>
      <c r="P24" s="18">
        <v>3444.4</v>
      </c>
      <c r="Q24" s="47">
        <f t="shared" ref="Q24" si="4">P24/M24</f>
        <v>0.68501650690107796</v>
      </c>
      <c r="R24" s="47">
        <f t="shared" ref="R24" si="5">P24/N24</f>
        <v>0.68501650690107796</v>
      </c>
    </row>
    <row r="25" spans="1:18" ht="12.75" customHeight="1" x14ac:dyDescent="0.25">
      <c r="A25" s="69"/>
      <c r="B25" s="69"/>
      <c r="C25" s="69"/>
      <c r="D25" s="96"/>
      <c r="E25" s="96"/>
      <c r="F25" s="96"/>
      <c r="G25" s="96"/>
      <c r="H25" s="96"/>
      <c r="I25" s="96"/>
      <c r="J25" s="96"/>
      <c r="K25" s="96"/>
    </row>
    <row r="26" spans="1:18" ht="12.75" customHeight="1" x14ac:dyDescent="0.25">
      <c r="A26" s="69"/>
      <c r="B26" s="69"/>
      <c r="C26" s="69"/>
      <c r="D26" s="96"/>
      <c r="E26" s="175"/>
      <c r="F26" s="175"/>
      <c r="G26" s="96"/>
      <c r="H26" s="96"/>
      <c r="I26" s="96"/>
      <c r="J26" s="96"/>
      <c r="K26" s="96"/>
    </row>
    <row r="27" spans="1:18" ht="12.75" customHeight="1" x14ac:dyDescent="0.25">
      <c r="A27" s="69"/>
      <c r="B27" s="69"/>
      <c r="C27" s="69"/>
      <c r="D27" s="98"/>
      <c r="E27" s="98"/>
      <c r="F27" s="98"/>
      <c r="G27" s="99"/>
      <c r="H27" s="99"/>
      <c r="I27" s="96"/>
      <c r="J27" s="96"/>
      <c r="K27" s="96"/>
      <c r="N27" s="99"/>
      <c r="O27" s="99"/>
    </row>
    <row r="28" spans="1:18" ht="12.75" customHeight="1" x14ac:dyDescent="0.2">
      <c r="A28" s="71"/>
      <c r="B28" s="71"/>
      <c r="C28" s="71"/>
      <c r="D28" s="71"/>
      <c r="E28" s="71"/>
      <c r="F28" s="71"/>
      <c r="G28" s="71"/>
      <c r="H28" s="71"/>
      <c r="I28" s="71"/>
      <c r="J28" s="71"/>
      <c r="K28" s="71"/>
    </row>
    <row r="29" spans="1:18" ht="12.75" customHeight="1" x14ac:dyDescent="0.2">
      <c r="A29" s="71"/>
      <c r="B29" s="71"/>
      <c r="C29" s="71"/>
      <c r="D29" s="71"/>
      <c r="E29" s="71"/>
      <c r="F29" s="71"/>
      <c r="G29" s="71"/>
      <c r="H29" s="71"/>
      <c r="I29" s="71"/>
      <c r="J29" s="71"/>
      <c r="K29" s="71"/>
    </row>
    <row r="30" spans="1:18" ht="12.75" customHeight="1" x14ac:dyDescent="0.2">
      <c r="A30" s="71" t="s">
        <v>46</v>
      </c>
      <c r="B30" s="71"/>
      <c r="C30" s="71"/>
      <c r="D30" s="71"/>
      <c r="E30" s="71"/>
      <c r="F30" s="71"/>
      <c r="G30" s="71"/>
      <c r="H30" s="71"/>
      <c r="I30" s="71"/>
      <c r="J30" s="71"/>
      <c r="K30" s="71"/>
    </row>
  </sheetData>
  <mergeCells count="8">
    <mergeCell ref="E26:F26"/>
    <mergeCell ref="J1:K1"/>
    <mergeCell ref="E5:K5"/>
    <mergeCell ref="L5:R5"/>
    <mergeCell ref="E7:E8"/>
    <mergeCell ref="F7:K7"/>
    <mergeCell ref="L7:L8"/>
    <mergeCell ref="M7:R7"/>
  </mergeCells>
  <printOptions horizontalCentered="1"/>
  <pageMargins left="0.78740157480314965" right="0.39370078740157483" top="0.78740157480314965" bottom="0.98425196850393704" header="0.51181102362204722" footer="0.51181102362204722"/>
  <pageSetup paperSize="9" scale="55" fitToWidth="2" orientation="portrait" r:id="rId1"/>
  <headerFooter alignWithMargins="0">
    <oddFooter>&amp;CСтраница &amp;P из &amp;N</oddFooter>
  </headerFooter>
  <colBreaks count="1" manualBreakCount="1">
    <brk id="11"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47"/>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79</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422</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6</v>
      </c>
      <c r="C8" s="10">
        <v>1545.6</v>
      </c>
      <c r="D8" s="10">
        <v>1545.6</v>
      </c>
      <c r="E8" s="10">
        <v>1545.6</v>
      </c>
      <c r="F8" s="10">
        <v>1545.6</v>
      </c>
      <c r="G8" s="11">
        <f t="shared" ref="G8" si="0">F8/C8</f>
        <v>1</v>
      </c>
      <c r="H8" s="11">
        <f t="shared" ref="H8" si="1">F8/D8</f>
        <v>1</v>
      </c>
      <c r="I8" s="3"/>
    </row>
    <row r="9" spans="1:9" ht="15" customHeight="1" x14ac:dyDescent="0.25">
      <c r="A9" s="1"/>
      <c r="B9" s="9" t="s">
        <v>7</v>
      </c>
      <c r="C9" s="10">
        <v>1708.3</v>
      </c>
      <c r="D9" s="10">
        <v>1708.3</v>
      </c>
      <c r="E9" s="10">
        <v>1708.3</v>
      </c>
      <c r="F9" s="10">
        <v>1708.3</v>
      </c>
      <c r="G9" s="11">
        <f t="shared" ref="G9:G40" si="2">F9/C9</f>
        <v>1</v>
      </c>
      <c r="H9" s="11">
        <f t="shared" ref="H9:H40" si="3">F9/D9</f>
        <v>1</v>
      </c>
      <c r="I9" s="3"/>
    </row>
    <row r="10" spans="1:9" ht="15" customHeight="1" x14ac:dyDescent="0.25">
      <c r="A10" s="1"/>
      <c r="B10" s="9" t="s">
        <v>8</v>
      </c>
      <c r="C10" s="10">
        <v>1057.5</v>
      </c>
      <c r="D10" s="10">
        <v>1057.5</v>
      </c>
      <c r="E10" s="10">
        <v>1057.5</v>
      </c>
      <c r="F10" s="10">
        <v>1057.5</v>
      </c>
      <c r="G10" s="11">
        <f t="shared" si="2"/>
        <v>1</v>
      </c>
      <c r="H10" s="11">
        <f t="shared" si="3"/>
        <v>1</v>
      </c>
      <c r="I10" s="3"/>
    </row>
    <row r="11" spans="1:9" ht="15" customHeight="1" x14ac:dyDescent="0.25">
      <c r="A11" s="1"/>
      <c r="B11" s="9" t="s">
        <v>9</v>
      </c>
      <c r="C11" s="10">
        <v>1626.9</v>
      </c>
      <c r="D11" s="10">
        <v>1626.9</v>
      </c>
      <c r="E11" s="10">
        <v>1626.9</v>
      </c>
      <c r="F11" s="10">
        <v>1626.9</v>
      </c>
      <c r="G11" s="11">
        <f t="shared" si="2"/>
        <v>1</v>
      </c>
      <c r="H11" s="11">
        <f t="shared" si="3"/>
        <v>1</v>
      </c>
      <c r="I11" s="3"/>
    </row>
    <row r="12" spans="1:9" ht="15" customHeight="1" x14ac:dyDescent="0.25">
      <c r="A12" s="1"/>
      <c r="B12" s="9" t="s">
        <v>10</v>
      </c>
      <c r="C12" s="10">
        <v>1016.8</v>
      </c>
      <c r="D12" s="10">
        <v>1016.8</v>
      </c>
      <c r="E12" s="10">
        <v>1016.8</v>
      </c>
      <c r="F12" s="10">
        <v>1016.8</v>
      </c>
      <c r="G12" s="11">
        <f t="shared" si="2"/>
        <v>1</v>
      </c>
      <c r="H12" s="11">
        <f t="shared" si="3"/>
        <v>1</v>
      </c>
      <c r="I12" s="3"/>
    </row>
    <row r="13" spans="1:9" ht="15" customHeight="1" x14ac:dyDescent="0.25">
      <c r="A13" s="1"/>
      <c r="B13" s="9" t="s">
        <v>11</v>
      </c>
      <c r="C13" s="10">
        <v>1342.2</v>
      </c>
      <c r="D13" s="10">
        <v>1342.2</v>
      </c>
      <c r="E13" s="10">
        <v>1342.2</v>
      </c>
      <c r="F13" s="10">
        <v>1342.2</v>
      </c>
      <c r="G13" s="11">
        <f t="shared" si="2"/>
        <v>1</v>
      </c>
      <c r="H13" s="11">
        <f t="shared" si="3"/>
        <v>1</v>
      </c>
      <c r="I13" s="3"/>
    </row>
    <row r="14" spans="1:9" ht="15" customHeight="1" x14ac:dyDescent="0.25">
      <c r="A14" s="1"/>
      <c r="B14" s="9" t="s">
        <v>12</v>
      </c>
      <c r="C14" s="10">
        <v>2359.1</v>
      </c>
      <c r="D14" s="10">
        <v>2359.1</v>
      </c>
      <c r="E14" s="10">
        <v>2359.1</v>
      </c>
      <c r="F14" s="10">
        <v>2359.1</v>
      </c>
      <c r="G14" s="11">
        <f t="shared" si="2"/>
        <v>1</v>
      </c>
      <c r="H14" s="11">
        <f t="shared" si="3"/>
        <v>1</v>
      </c>
      <c r="I14" s="3"/>
    </row>
    <row r="15" spans="1:9" ht="15" customHeight="1" x14ac:dyDescent="0.25">
      <c r="A15" s="1"/>
      <c r="B15" s="9" t="s">
        <v>13</v>
      </c>
      <c r="C15" s="10">
        <v>1708.3</v>
      </c>
      <c r="D15" s="10">
        <v>1708.3</v>
      </c>
      <c r="E15" s="10">
        <v>1708.3</v>
      </c>
      <c r="F15" s="10">
        <v>1708.3</v>
      </c>
      <c r="G15" s="11">
        <f t="shared" si="2"/>
        <v>1</v>
      </c>
      <c r="H15" s="11">
        <f t="shared" si="3"/>
        <v>1</v>
      </c>
      <c r="I15" s="3"/>
    </row>
    <row r="16" spans="1:9" ht="15" customHeight="1" x14ac:dyDescent="0.25">
      <c r="A16" s="1"/>
      <c r="B16" s="9" t="s">
        <v>14</v>
      </c>
      <c r="C16" s="10">
        <v>1382.9</v>
      </c>
      <c r="D16" s="10">
        <v>1382.9</v>
      </c>
      <c r="E16" s="10">
        <v>1382.9</v>
      </c>
      <c r="F16" s="10">
        <v>1382.9</v>
      </c>
      <c r="G16" s="11">
        <f t="shared" si="2"/>
        <v>1</v>
      </c>
      <c r="H16" s="11">
        <f t="shared" si="3"/>
        <v>1</v>
      </c>
      <c r="I16" s="3"/>
    </row>
    <row r="17" spans="1:9" ht="15" customHeight="1" x14ac:dyDescent="0.25">
      <c r="A17" s="1"/>
      <c r="B17" s="9" t="s">
        <v>15</v>
      </c>
      <c r="C17" s="10">
        <v>1138.9000000000001</v>
      </c>
      <c r="D17" s="10">
        <v>1138.9000000000001</v>
      </c>
      <c r="E17" s="10">
        <v>1138.9000000000001</v>
      </c>
      <c r="F17" s="10">
        <v>1138.9000000000001</v>
      </c>
      <c r="G17" s="11">
        <f t="shared" si="2"/>
        <v>1</v>
      </c>
      <c r="H17" s="11">
        <f t="shared" si="3"/>
        <v>1</v>
      </c>
      <c r="I17" s="3"/>
    </row>
    <row r="18" spans="1:9" ht="15" customHeight="1" x14ac:dyDescent="0.25">
      <c r="A18" s="1"/>
      <c r="B18" s="9" t="s">
        <v>16</v>
      </c>
      <c r="C18" s="10">
        <v>1301.5999999999999</v>
      </c>
      <c r="D18" s="10">
        <v>1301.5999999999999</v>
      </c>
      <c r="E18" s="10">
        <v>1301.5999999999999</v>
      </c>
      <c r="F18" s="10">
        <v>1301.5999999999999</v>
      </c>
      <c r="G18" s="11">
        <f t="shared" si="2"/>
        <v>1</v>
      </c>
      <c r="H18" s="11">
        <f t="shared" si="3"/>
        <v>1</v>
      </c>
      <c r="I18" s="3"/>
    </row>
    <row r="19" spans="1:9" ht="15" customHeight="1" x14ac:dyDescent="0.25">
      <c r="A19" s="1"/>
      <c r="B19" s="9" t="s">
        <v>17</v>
      </c>
      <c r="C19" s="10">
        <v>406.8</v>
      </c>
      <c r="D19" s="10">
        <v>406.8</v>
      </c>
      <c r="E19" s="10">
        <v>406.8</v>
      </c>
      <c r="F19" s="10">
        <v>406.8</v>
      </c>
      <c r="G19" s="11">
        <f t="shared" si="2"/>
        <v>1</v>
      </c>
      <c r="H19" s="11">
        <f t="shared" si="3"/>
        <v>1</v>
      </c>
      <c r="I19" s="3"/>
    </row>
    <row r="20" spans="1:9" ht="15" customHeight="1" x14ac:dyDescent="0.25">
      <c r="A20" s="1"/>
      <c r="B20" s="9" t="s">
        <v>18</v>
      </c>
      <c r="C20" s="10">
        <v>1504.9</v>
      </c>
      <c r="D20" s="10">
        <v>1504.9</v>
      </c>
      <c r="E20" s="10">
        <v>1504.9</v>
      </c>
      <c r="F20" s="10">
        <v>1504.9</v>
      </c>
      <c r="G20" s="11">
        <f t="shared" si="2"/>
        <v>1</v>
      </c>
      <c r="H20" s="11">
        <f t="shared" si="3"/>
        <v>1</v>
      </c>
      <c r="I20" s="3"/>
    </row>
    <row r="21" spans="1:9" ht="15" customHeight="1" x14ac:dyDescent="0.25">
      <c r="A21" s="1"/>
      <c r="B21" s="9" t="s">
        <v>19</v>
      </c>
      <c r="C21" s="10">
        <v>1749</v>
      </c>
      <c r="D21" s="10">
        <v>1749</v>
      </c>
      <c r="E21" s="10">
        <v>1749</v>
      </c>
      <c r="F21" s="10">
        <v>1749</v>
      </c>
      <c r="G21" s="11">
        <f t="shared" si="2"/>
        <v>1</v>
      </c>
      <c r="H21" s="11">
        <f t="shared" si="3"/>
        <v>1</v>
      </c>
      <c r="I21" s="3"/>
    </row>
    <row r="22" spans="1:9" ht="15" customHeight="1" x14ac:dyDescent="0.25">
      <c r="A22" s="1"/>
      <c r="B22" s="9" t="s">
        <v>20</v>
      </c>
      <c r="C22" s="10">
        <v>1789.6</v>
      </c>
      <c r="D22" s="10">
        <v>1789.6</v>
      </c>
      <c r="E22" s="10">
        <v>1789.6</v>
      </c>
      <c r="F22" s="10">
        <v>1789.6</v>
      </c>
      <c r="G22" s="11">
        <f t="shared" si="2"/>
        <v>1</v>
      </c>
      <c r="H22" s="11">
        <f t="shared" si="3"/>
        <v>1</v>
      </c>
      <c r="I22" s="3"/>
    </row>
    <row r="23" spans="1:9" ht="15" customHeight="1" x14ac:dyDescent="0.25">
      <c r="A23" s="1"/>
      <c r="B23" s="9" t="s">
        <v>21</v>
      </c>
      <c r="C23" s="10">
        <v>1179.5</v>
      </c>
      <c r="D23" s="10">
        <v>1179.5</v>
      </c>
      <c r="E23" s="10">
        <v>1179.5</v>
      </c>
      <c r="F23" s="10">
        <v>1179.5</v>
      </c>
      <c r="G23" s="11">
        <f t="shared" si="2"/>
        <v>1</v>
      </c>
      <c r="H23" s="11">
        <f t="shared" si="3"/>
        <v>1</v>
      </c>
      <c r="I23" s="3"/>
    </row>
    <row r="24" spans="1:9" ht="15" customHeight="1" x14ac:dyDescent="0.25">
      <c r="A24" s="1"/>
      <c r="B24" s="9" t="s">
        <v>22</v>
      </c>
      <c r="C24" s="10">
        <v>1220.2</v>
      </c>
      <c r="D24" s="10">
        <v>1220.2</v>
      </c>
      <c r="E24" s="10">
        <v>1220.2</v>
      </c>
      <c r="F24" s="10">
        <v>1220.2</v>
      </c>
      <c r="G24" s="11">
        <f t="shared" si="2"/>
        <v>1</v>
      </c>
      <c r="H24" s="11">
        <f t="shared" si="3"/>
        <v>1</v>
      </c>
      <c r="I24" s="3"/>
    </row>
    <row r="25" spans="1:9" ht="15" customHeight="1" x14ac:dyDescent="0.25">
      <c r="A25" s="1"/>
      <c r="B25" s="9" t="s">
        <v>23</v>
      </c>
      <c r="C25" s="10">
        <v>1260.9000000000001</v>
      </c>
      <c r="D25" s="10">
        <v>1260.9000000000001</v>
      </c>
      <c r="E25" s="10">
        <v>1260.9000000000001</v>
      </c>
      <c r="F25" s="10">
        <v>1260.9000000000001</v>
      </c>
      <c r="G25" s="11">
        <f t="shared" si="2"/>
        <v>1</v>
      </c>
      <c r="H25" s="11">
        <f t="shared" si="3"/>
        <v>1</v>
      </c>
      <c r="I25" s="3"/>
    </row>
    <row r="26" spans="1:9" ht="15" customHeight="1" x14ac:dyDescent="0.25">
      <c r="A26" s="1"/>
      <c r="B26" s="9" t="s">
        <v>24</v>
      </c>
      <c r="C26" s="10">
        <v>1220.2</v>
      </c>
      <c r="D26" s="10">
        <v>1220.2</v>
      </c>
      <c r="E26" s="10">
        <v>1220.2</v>
      </c>
      <c r="F26" s="10">
        <v>1220.2</v>
      </c>
      <c r="G26" s="11">
        <f t="shared" si="2"/>
        <v>1</v>
      </c>
      <c r="H26" s="11">
        <f t="shared" si="3"/>
        <v>1</v>
      </c>
      <c r="I26" s="3"/>
    </row>
    <row r="27" spans="1:9" ht="15" customHeight="1" x14ac:dyDescent="0.25">
      <c r="A27" s="1"/>
      <c r="B27" s="9" t="s">
        <v>25</v>
      </c>
      <c r="C27" s="10">
        <v>1301.5999999999999</v>
      </c>
      <c r="D27" s="10">
        <v>1301.5999999999999</v>
      </c>
      <c r="E27" s="10">
        <v>1301.5999999999999</v>
      </c>
      <c r="F27" s="10">
        <v>1301.5999999999999</v>
      </c>
      <c r="G27" s="11">
        <f t="shared" si="2"/>
        <v>1</v>
      </c>
      <c r="H27" s="11">
        <f t="shared" si="3"/>
        <v>1</v>
      </c>
      <c r="I27" s="3"/>
    </row>
    <row r="28" spans="1:9" ht="15" customHeight="1" x14ac:dyDescent="0.25">
      <c r="A28" s="1"/>
      <c r="B28" s="9" t="s">
        <v>26</v>
      </c>
      <c r="C28" s="10">
        <v>732.2</v>
      </c>
      <c r="D28" s="10">
        <v>732.2</v>
      </c>
      <c r="E28" s="10">
        <v>732.2</v>
      </c>
      <c r="F28" s="10">
        <v>732.2</v>
      </c>
      <c r="G28" s="11">
        <f t="shared" si="2"/>
        <v>1</v>
      </c>
      <c r="H28" s="11">
        <f t="shared" si="3"/>
        <v>1</v>
      </c>
      <c r="I28" s="3"/>
    </row>
    <row r="29" spans="1:9" ht="15" customHeight="1" x14ac:dyDescent="0.25">
      <c r="A29" s="1"/>
      <c r="B29" s="9" t="s">
        <v>27</v>
      </c>
      <c r="C29" s="10">
        <v>1342.2</v>
      </c>
      <c r="D29" s="10">
        <v>1342.2</v>
      </c>
      <c r="E29" s="10">
        <v>1342.2</v>
      </c>
      <c r="F29" s="10">
        <v>1342.2</v>
      </c>
      <c r="G29" s="11">
        <f t="shared" si="2"/>
        <v>1</v>
      </c>
      <c r="H29" s="11">
        <f t="shared" si="3"/>
        <v>1</v>
      </c>
      <c r="I29" s="3"/>
    </row>
    <row r="30" spans="1:9" ht="15" customHeight="1" x14ac:dyDescent="0.25">
      <c r="A30" s="1"/>
      <c r="B30" s="9" t="s">
        <v>28</v>
      </c>
      <c r="C30" s="10">
        <v>2399.6999999999998</v>
      </c>
      <c r="D30" s="10">
        <v>2399.6999999999998</v>
      </c>
      <c r="E30" s="10">
        <v>2399.6999999999998</v>
      </c>
      <c r="F30" s="10">
        <v>2399.6999999999998</v>
      </c>
      <c r="G30" s="11">
        <f t="shared" si="2"/>
        <v>1</v>
      </c>
      <c r="H30" s="11">
        <f t="shared" si="3"/>
        <v>1</v>
      </c>
      <c r="I30" s="3"/>
    </row>
    <row r="31" spans="1:9" ht="15" customHeight="1" x14ac:dyDescent="0.25">
      <c r="A31" s="1"/>
      <c r="B31" s="9" t="s">
        <v>29</v>
      </c>
      <c r="C31" s="10">
        <v>1789.6</v>
      </c>
      <c r="D31" s="10">
        <v>1789.6</v>
      </c>
      <c r="E31" s="10">
        <v>1789.6</v>
      </c>
      <c r="F31" s="10">
        <v>1789.6</v>
      </c>
      <c r="G31" s="11">
        <f t="shared" si="2"/>
        <v>1</v>
      </c>
      <c r="H31" s="11">
        <f t="shared" si="3"/>
        <v>1</v>
      </c>
      <c r="I31" s="3"/>
    </row>
    <row r="32" spans="1:9" ht="15" customHeight="1" x14ac:dyDescent="0.25">
      <c r="A32" s="1"/>
      <c r="B32" s="9" t="s">
        <v>30</v>
      </c>
      <c r="C32" s="10">
        <v>1260.9000000000001</v>
      </c>
      <c r="D32" s="10">
        <v>1260.9000000000001</v>
      </c>
      <c r="E32" s="10">
        <v>1260.9000000000001</v>
      </c>
      <c r="F32" s="10">
        <v>1260.9000000000001</v>
      </c>
      <c r="G32" s="11">
        <f t="shared" si="2"/>
        <v>1</v>
      </c>
      <c r="H32" s="11">
        <f t="shared" si="3"/>
        <v>1</v>
      </c>
      <c r="I32" s="3"/>
    </row>
    <row r="33" spans="1:9" ht="15" customHeight="1" x14ac:dyDescent="0.25">
      <c r="A33" s="1"/>
      <c r="B33" s="9" t="s">
        <v>31</v>
      </c>
      <c r="C33" s="10">
        <v>1301.5999999999999</v>
      </c>
      <c r="D33" s="10">
        <v>1301.5999999999999</v>
      </c>
      <c r="E33" s="10">
        <v>1301.5999999999999</v>
      </c>
      <c r="F33" s="10">
        <v>1301.5999999999999</v>
      </c>
      <c r="G33" s="11">
        <f t="shared" si="2"/>
        <v>1</v>
      </c>
      <c r="H33" s="11">
        <f t="shared" si="3"/>
        <v>1</v>
      </c>
      <c r="I33" s="3"/>
    </row>
    <row r="34" spans="1:9" ht="15" customHeight="1" x14ac:dyDescent="0.25">
      <c r="A34" s="1"/>
      <c r="B34" s="9" t="s">
        <v>32</v>
      </c>
      <c r="C34" s="10">
        <v>1789.6</v>
      </c>
      <c r="D34" s="10">
        <v>1789.6</v>
      </c>
      <c r="E34" s="10">
        <v>1789.6</v>
      </c>
      <c r="F34" s="10">
        <v>1789.6</v>
      </c>
      <c r="G34" s="11">
        <f t="shared" si="2"/>
        <v>1</v>
      </c>
      <c r="H34" s="11">
        <f t="shared" si="3"/>
        <v>1</v>
      </c>
      <c r="I34" s="3"/>
    </row>
    <row r="35" spans="1:9" ht="15" customHeight="1" x14ac:dyDescent="0.25">
      <c r="A35" s="1"/>
      <c r="B35" s="9" t="s">
        <v>33</v>
      </c>
      <c r="C35" s="10">
        <v>1626.9</v>
      </c>
      <c r="D35" s="10">
        <v>1626.9</v>
      </c>
      <c r="E35" s="10">
        <v>1626.9</v>
      </c>
      <c r="F35" s="10">
        <v>1626.9</v>
      </c>
      <c r="G35" s="11">
        <f t="shared" si="2"/>
        <v>1</v>
      </c>
      <c r="H35" s="11">
        <f t="shared" si="3"/>
        <v>1</v>
      </c>
      <c r="I35" s="3"/>
    </row>
    <row r="36" spans="1:9" ht="15" customHeight="1" x14ac:dyDescent="0.25">
      <c r="A36" s="1"/>
      <c r="B36" s="9" t="s">
        <v>34</v>
      </c>
      <c r="C36" s="10">
        <v>1301.5999999999999</v>
      </c>
      <c r="D36" s="10">
        <v>1301.5999999999999</v>
      </c>
      <c r="E36" s="10">
        <v>1301.5999999999999</v>
      </c>
      <c r="F36" s="10">
        <v>1301.5999999999999</v>
      </c>
      <c r="G36" s="11">
        <f t="shared" si="2"/>
        <v>1</v>
      </c>
      <c r="H36" s="11">
        <f t="shared" si="3"/>
        <v>1</v>
      </c>
      <c r="I36" s="3"/>
    </row>
    <row r="37" spans="1:9" ht="15" customHeight="1" x14ac:dyDescent="0.25">
      <c r="A37" s="1"/>
      <c r="B37" s="9" t="s">
        <v>35</v>
      </c>
      <c r="C37" s="10">
        <v>976.2</v>
      </c>
      <c r="D37" s="10">
        <v>976.2</v>
      </c>
      <c r="E37" s="10">
        <v>976.2</v>
      </c>
      <c r="F37" s="10">
        <v>976.2</v>
      </c>
      <c r="G37" s="11">
        <f t="shared" si="2"/>
        <v>1</v>
      </c>
      <c r="H37" s="11">
        <f t="shared" si="3"/>
        <v>1</v>
      </c>
      <c r="I37" s="3"/>
    </row>
    <row r="38" spans="1:9" ht="17.25" customHeight="1" x14ac:dyDescent="0.25">
      <c r="A38" s="12"/>
      <c r="B38" s="13" t="s">
        <v>41</v>
      </c>
      <c r="C38" s="14">
        <v>42341.3</v>
      </c>
      <c r="D38" s="14">
        <v>42341.3</v>
      </c>
      <c r="E38" s="14">
        <v>42341.3</v>
      </c>
      <c r="F38" s="14">
        <v>42341.3</v>
      </c>
      <c r="G38" s="19">
        <f t="shared" si="2"/>
        <v>1</v>
      </c>
      <c r="H38" s="19">
        <f t="shared" si="3"/>
        <v>1</v>
      </c>
      <c r="I38" s="15"/>
    </row>
    <row r="39" spans="1:9" ht="15.75" customHeight="1" x14ac:dyDescent="0.25">
      <c r="A39" s="1"/>
      <c r="B39" s="16" t="s">
        <v>42</v>
      </c>
      <c r="C39" s="17"/>
      <c r="D39" s="17"/>
      <c r="E39" s="17"/>
      <c r="F39" s="17"/>
      <c r="G39" s="19"/>
      <c r="H39" s="19"/>
      <c r="I39" s="3"/>
    </row>
    <row r="40" spans="1:9" ht="14.25" customHeight="1" x14ac:dyDescent="0.25">
      <c r="A40" s="1"/>
      <c r="B40" s="18" t="s">
        <v>43</v>
      </c>
      <c r="C40" s="18">
        <v>42341.3</v>
      </c>
      <c r="D40" s="18">
        <v>42341.3</v>
      </c>
      <c r="E40" s="18">
        <v>42341.3</v>
      </c>
      <c r="F40" s="18">
        <v>42341.3</v>
      </c>
      <c r="G40" s="19">
        <f t="shared" si="2"/>
        <v>1</v>
      </c>
      <c r="H40" s="19">
        <f t="shared" si="3"/>
        <v>1</v>
      </c>
      <c r="I40" s="3"/>
    </row>
    <row r="41" spans="1:9" ht="12.75" customHeight="1" x14ac:dyDescent="0.25">
      <c r="A41" s="1"/>
      <c r="B41" s="21"/>
      <c r="C41" s="21"/>
      <c r="D41" s="21"/>
      <c r="E41" s="21"/>
      <c r="F41" s="21"/>
      <c r="G41" s="21"/>
      <c r="H41" s="21"/>
      <c r="I41" s="3"/>
    </row>
    <row r="42" spans="1:9" ht="12.75" customHeight="1" x14ac:dyDescent="0.25">
      <c r="A42" s="1"/>
      <c r="B42" s="21"/>
      <c r="C42" s="21"/>
      <c r="D42" s="21"/>
      <c r="E42" s="21"/>
      <c r="F42" s="21"/>
      <c r="G42" s="21"/>
      <c r="H42" s="21"/>
      <c r="I42" s="3"/>
    </row>
    <row r="43" spans="1:9" ht="12.75" customHeight="1" x14ac:dyDescent="0.25">
      <c r="A43" s="1"/>
      <c r="B43" s="157" t="s">
        <v>45</v>
      </c>
      <c r="C43" s="157"/>
      <c r="D43" s="157"/>
      <c r="E43" s="157"/>
      <c r="F43" s="157"/>
      <c r="G43" s="157"/>
      <c r="H43" s="157"/>
      <c r="I43" s="3"/>
    </row>
    <row r="44" spans="1:9" ht="12.75" customHeight="1" x14ac:dyDescent="0.25">
      <c r="A44" s="1"/>
      <c r="B44" s="22"/>
      <c r="C44" s="22"/>
      <c r="D44" s="22"/>
      <c r="E44" s="22"/>
      <c r="F44" s="22"/>
      <c r="G44" s="22"/>
      <c r="H44" s="22"/>
      <c r="I44" s="3"/>
    </row>
    <row r="45" spans="1:9" ht="12.75" customHeight="1" x14ac:dyDescent="0.2">
      <c r="A45" s="3"/>
      <c r="B45" s="3"/>
      <c r="C45" s="3"/>
      <c r="D45" s="3"/>
      <c r="E45" s="3"/>
      <c r="F45" s="3"/>
      <c r="G45" s="3"/>
      <c r="H45" s="3"/>
      <c r="I45" s="3"/>
    </row>
    <row r="46" spans="1:9" ht="12.75" customHeight="1" x14ac:dyDescent="0.2">
      <c r="A46" s="3"/>
      <c r="B46" s="3"/>
      <c r="C46" s="3"/>
      <c r="D46" s="3"/>
      <c r="E46" s="3"/>
      <c r="F46" s="3"/>
      <c r="G46" s="3"/>
      <c r="H46" s="3"/>
      <c r="I46" s="3"/>
    </row>
    <row r="47" spans="1:9" ht="12.75" customHeight="1" x14ac:dyDescent="0.2">
      <c r="A47" s="3" t="s">
        <v>46</v>
      </c>
      <c r="B47" s="3"/>
      <c r="C47" s="3"/>
      <c r="D47" s="3"/>
      <c r="E47" s="3"/>
      <c r="F47" s="3"/>
      <c r="G47" s="3"/>
      <c r="H47" s="3"/>
      <c r="I47" s="3"/>
    </row>
  </sheetData>
  <mergeCells count="3">
    <mergeCell ref="G1:H1"/>
    <mergeCell ref="B4:H4"/>
    <mergeCell ref="B43:H43"/>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53"/>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80</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423</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6</v>
      </c>
      <c r="C8" s="10">
        <v>12064.6</v>
      </c>
      <c r="D8" s="10">
        <v>12064.6</v>
      </c>
      <c r="E8" s="10">
        <v>12064.6</v>
      </c>
      <c r="F8" s="10">
        <v>7397</v>
      </c>
      <c r="G8" s="11">
        <f t="shared" ref="G8:G46" si="0">F8/C8</f>
        <v>0.61311605855146456</v>
      </c>
      <c r="H8" s="11">
        <f t="shared" ref="H8:H46" si="1">F8/D8</f>
        <v>0.61311605855146456</v>
      </c>
      <c r="I8" s="3"/>
    </row>
    <row r="9" spans="1:9" ht="15" customHeight="1" x14ac:dyDescent="0.25">
      <c r="A9" s="1"/>
      <c r="B9" s="9" t="s">
        <v>7</v>
      </c>
      <c r="C9" s="10">
        <v>24994.1</v>
      </c>
      <c r="D9" s="10">
        <v>24994.1</v>
      </c>
      <c r="E9" s="10">
        <v>24994.1</v>
      </c>
      <c r="F9" s="10">
        <v>16815.099999999999</v>
      </c>
      <c r="G9" s="11">
        <f t="shared" si="0"/>
        <v>0.67276277201419532</v>
      </c>
      <c r="H9" s="11">
        <f t="shared" si="1"/>
        <v>0.67276277201419532</v>
      </c>
      <c r="I9" s="3"/>
    </row>
    <row r="10" spans="1:9" ht="15" customHeight="1" x14ac:dyDescent="0.25">
      <c r="A10" s="1"/>
      <c r="B10" s="9" t="s">
        <v>8</v>
      </c>
      <c r="C10" s="10">
        <v>21362.1</v>
      </c>
      <c r="D10" s="10">
        <v>21362.1</v>
      </c>
      <c r="E10" s="10">
        <v>21362.1</v>
      </c>
      <c r="F10" s="10">
        <v>11541.3</v>
      </c>
      <c r="G10" s="11">
        <f t="shared" si="0"/>
        <v>0.54026991728341311</v>
      </c>
      <c r="H10" s="11">
        <f t="shared" si="1"/>
        <v>0.54026991728341311</v>
      </c>
      <c r="I10" s="3"/>
    </row>
    <row r="11" spans="1:9" ht="15" customHeight="1" x14ac:dyDescent="0.25">
      <c r="A11" s="1"/>
      <c r="B11" s="9" t="s">
        <v>9</v>
      </c>
      <c r="C11" s="10">
        <v>14553.5</v>
      </c>
      <c r="D11" s="10">
        <v>14553.5</v>
      </c>
      <c r="E11" s="10">
        <v>14553.5</v>
      </c>
      <c r="F11" s="10">
        <v>8809</v>
      </c>
      <c r="G11" s="11">
        <f t="shared" si="0"/>
        <v>0.60528395231387644</v>
      </c>
      <c r="H11" s="11">
        <f t="shared" si="1"/>
        <v>0.60528395231387644</v>
      </c>
      <c r="I11" s="3"/>
    </row>
    <row r="12" spans="1:9" ht="15" customHeight="1" x14ac:dyDescent="0.25">
      <c r="A12" s="1"/>
      <c r="B12" s="9" t="s">
        <v>10</v>
      </c>
      <c r="C12" s="10">
        <v>9693.9</v>
      </c>
      <c r="D12" s="10">
        <v>9693.9</v>
      </c>
      <c r="E12" s="10">
        <v>9693.9</v>
      </c>
      <c r="F12" s="10">
        <v>5990.1</v>
      </c>
      <c r="G12" s="11">
        <f t="shared" si="0"/>
        <v>0.61792467427970177</v>
      </c>
      <c r="H12" s="11">
        <f t="shared" si="1"/>
        <v>0.61792467427970177</v>
      </c>
      <c r="I12" s="3"/>
    </row>
    <row r="13" spans="1:9" ht="15" customHeight="1" x14ac:dyDescent="0.25">
      <c r="A13" s="1"/>
      <c r="B13" s="9" t="s">
        <v>11</v>
      </c>
      <c r="C13" s="10">
        <v>9440.7999999999993</v>
      </c>
      <c r="D13" s="10">
        <v>9440.7999999999993</v>
      </c>
      <c r="E13" s="10">
        <v>9440.7999999999993</v>
      </c>
      <c r="F13" s="10">
        <v>5316.8</v>
      </c>
      <c r="G13" s="11">
        <f t="shared" si="0"/>
        <v>0.56317261249046702</v>
      </c>
      <c r="H13" s="11">
        <f t="shared" si="1"/>
        <v>0.56317261249046702</v>
      </c>
      <c r="I13" s="3"/>
    </row>
    <row r="14" spans="1:9" ht="15" customHeight="1" x14ac:dyDescent="0.25">
      <c r="A14" s="1"/>
      <c r="B14" s="9" t="s">
        <v>12</v>
      </c>
      <c r="C14" s="10">
        <v>36327.4</v>
      </c>
      <c r="D14" s="10">
        <v>36327.4</v>
      </c>
      <c r="E14" s="10">
        <v>36327.4</v>
      </c>
      <c r="F14" s="10">
        <v>28060.400000000001</v>
      </c>
      <c r="G14" s="11">
        <f t="shared" si="0"/>
        <v>0.77243072721967443</v>
      </c>
      <c r="H14" s="11">
        <f t="shared" si="1"/>
        <v>0.77243072721967443</v>
      </c>
      <c r="I14" s="3"/>
    </row>
    <row r="15" spans="1:9" ht="15" customHeight="1" x14ac:dyDescent="0.25">
      <c r="A15" s="1"/>
      <c r="B15" s="9" t="s">
        <v>13</v>
      </c>
      <c r="C15" s="10">
        <v>31650.799999999999</v>
      </c>
      <c r="D15" s="10">
        <v>31650.799999999999</v>
      </c>
      <c r="E15" s="10">
        <v>31650.799999999999</v>
      </c>
      <c r="F15" s="10">
        <v>19856.400000000001</v>
      </c>
      <c r="G15" s="11">
        <f t="shared" si="0"/>
        <v>0.62735855017882647</v>
      </c>
      <c r="H15" s="11">
        <f t="shared" si="1"/>
        <v>0.62735855017882647</v>
      </c>
      <c r="I15" s="3"/>
    </row>
    <row r="16" spans="1:9" ht="15" customHeight="1" x14ac:dyDescent="0.25">
      <c r="A16" s="1"/>
      <c r="B16" s="9" t="s">
        <v>14</v>
      </c>
      <c r="C16" s="10">
        <v>10693.7</v>
      </c>
      <c r="D16" s="10">
        <v>10693.7</v>
      </c>
      <c r="E16" s="10">
        <v>10693.7</v>
      </c>
      <c r="F16" s="10">
        <v>6613.2</v>
      </c>
      <c r="G16" s="11">
        <f t="shared" si="0"/>
        <v>0.61842019132760406</v>
      </c>
      <c r="H16" s="11">
        <f t="shared" si="1"/>
        <v>0.61842019132760406</v>
      </c>
      <c r="I16" s="3"/>
    </row>
    <row r="17" spans="1:9" ht="15" customHeight="1" x14ac:dyDescent="0.25">
      <c r="A17" s="1"/>
      <c r="B17" s="9" t="s">
        <v>15</v>
      </c>
      <c r="C17" s="10">
        <v>15901.7</v>
      </c>
      <c r="D17" s="10">
        <v>15901.7</v>
      </c>
      <c r="E17" s="10">
        <v>15901.7</v>
      </c>
      <c r="F17" s="10">
        <v>11188.3</v>
      </c>
      <c r="G17" s="11">
        <f t="shared" si="0"/>
        <v>0.70359143990894046</v>
      </c>
      <c r="H17" s="11">
        <f t="shared" si="1"/>
        <v>0.70359143990894046</v>
      </c>
      <c r="I17" s="3"/>
    </row>
    <row r="18" spans="1:9" ht="15" customHeight="1" x14ac:dyDescent="0.25">
      <c r="A18" s="1"/>
      <c r="B18" s="9" t="s">
        <v>16</v>
      </c>
      <c r="C18" s="10">
        <v>38358</v>
      </c>
      <c r="D18" s="10">
        <v>38358</v>
      </c>
      <c r="E18" s="10">
        <v>38358</v>
      </c>
      <c r="F18" s="10">
        <v>23648.7</v>
      </c>
      <c r="G18" s="11">
        <f t="shared" si="0"/>
        <v>0.61652588768966055</v>
      </c>
      <c r="H18" s="11">
        <f t="shared" si="1"/>
        <v>0.61652588768966055</v>
      </c>
      <c r="I18" s="3"/>
    </row>
    <row r="19" spans="1:9" ht="15" customHeight="1" x14ac:dyDescent="0.25">
      <c r="A19" s="1"/>
      <c r="B19" s="9" t="s">
        <v>17</v>
      </c>
      <c r="C19" s="10">
        <v>8263.9</v>
      </c>
      <c r="D19" s="10">
        <v>8263.9</v>
      </c>
      <c r="E19" s="10">
        <v>8263.9</v>
      </c>
      <c r="F19" s="10">
        <v>4527.8999999999996</v>
      </c>
      <c r="G19" s="11">
        <f t="shared" si="0"/>
        <v>0.54791321288979777</v>
      </c>
      <c r="H19" s="11">
        <f t="shared" si="1"/>
        <v>0.54791321288979777</v>
      </c>
      <c r="I19" s="3"/>
    </row>
    <row r="20" spans="1:9" ht="15" customHeight="1" x14ac:dyDescent="0.25">
      <c r="A20" s="1"/>
      <c r="B20" s="9" t="s">
        <v>18</v>
      </c>
      <c r="C20" s="10">
        <v>20488.8</v>
      </c>
      <c r="D20" s="10">
        <v>20488.8</v>
      </c>
      <c r="E20" s="10">
        <v>20488.8</v>
      </c>
      <c r="F20" s="10">
        <v>12587.9</v>
      </c>
      <c r="G20" s="11">
        <f t="shared" si="0"/>
        <v>0.61437956346882194</v>
      </c>
      <c r="H20" s="11">
        <f t="shared" si="1"/>
        <v>0.61437956346882194</v>
      </c>
      <c r="I20" s="3"/>
    </row>
    <row r="21" spans="1:9" ht="15" customHeight="1" x14ac:dyDescent="0.25">
      <c r="A21" s="1"/>
      <c r="B21" s="9" t="s">
        <v>19</v>
      </c>
      <c r="C21" s="10">
        <v>34738.6</v>
      </c>
      <c r="D21" s="10">
        <v>34738.6</v>
      </c>
      <c r="E21" s="10">
        <v>34738.6</v>
      </c>
      <c r="F21" s="10">
        <v>21567.3</v>
      </c>
      <c r="G21" s="11">
        <f t="shared" si="0"/>
        <v>0.62084539964189689</v>
      </c>
      <c r="H21" s="11">
        <f t="shared" si="1"/>
        <v>0.62084539964189689</v>
      </c>
      <c r="I21" s="3"/>
    </row>
    <row r="22" spans="1:9" ht="15" customHeight="1" x14ac:dyDescent="0.25">
      <c r="A22" s="1"/>
      <c r="B22" s="9" t="s">
        <v>20</v>
      </c>
      <c r="C22" s="10">
        <v>19413.099999999999</v>
      </c>
      <c r="D22" s="10">
        <v>19413.099999999999</v>
      </c>
      <c r="E22" s="10">
        <v>19413.099999999999</v>
      </c>
      <c r="F22" s="10">
        <v>12666.5</v>
      </c>
      <c r="G22" s="11">
        <f t="shared" si="0"/>
        <v>0.6524717845166409</v>
      </c>
      <c r="H22" s="11">
        <f t="shared" si="1"/>
        <v>0.6524717845166409</v>
      </c>
      <c r="I22" s="3"/>
    </row>
    <row r="23" spans="1:9" ht="15" customHeight="1" x14ac:dyDescent="0.25">
      <c r="A23" s="1"/>
      <c r="B23" s="9" t="s">
        <v>21</v>
      </c>
      <c r="C23" s="10">
        <v>10148.1</v>
      </c>
      <c r="D23" s="10">
        <v>10148.1</v>
      </c>
      <c r="E23" s="10">
        <v>10148.1</v>
      </c>
      <c r="F23" s="10">
        <v>6466.5</v>
      </c>
      <c r="G23" s="11">
        <f t="shared" si="0"/>
        <v>0.63721287728737397</v>
      </c>
      <c r="H23" s="11">
        <f t="shared" si="1"/>
        <v>0.63721287728737397</v>
      </c>
      <c r="I23" s="3"/>
    </row>
    <row r="24" spans="1:9" ht="15" customHeight="1" x14ac:dyDescent="0.25">
      <c r="A24" s="1"/>
      <c r="B24" s="9" t="s">
        <v>22</v>
      </c>
      <c r="C24" s="10">
        <v>19653.599999999999</v>
      </c>
      <c r="D24" s="10">
        <v>19653.599999999999</v>
      </c>
      <c r="E24" s="10">
        <v>19653.599999999999</v>
      </c>
      <c r="F24" s="10">
        <v>11163.8</v>
      </c>
      <c r="G24" s="11">
        <f t="shared" si="0"/>
        <v>0.56802824927748607</v>
      </c>
      <c r="H24" s="11">
        <f t="shared" si="1"/>
        <v>0.56802824927748607</v>
      </c>
      <c r="I24" s="3"/>
    </row>
    <row r="25" spans="1:9" ht="15" customHeight="1" x14ac:dyDescent="0.25">
      <c r="A25" s="1"/>
      <c r="B25" s="9" t="s">
        <v>23</v>
      </c>
      <c r="C25" s="10">
        <v>31590.799999999999</v>
      </c>
      <c r="D25" s="10">
        <v>31590.799999999999</v>
      </c>
      <c r="E25" s="10">
        <v>31590.799999999999</v>
      </c>
      <c r="F25" s="10">
        <v>18676.5</v>
      </c>
      <c r="G25" s="11">
        <f t="shared" si="0"/>
        <v>0.59120060270711727</v>
      </c>
      <c r="H25" s="11">
        <f t="shared" si="1"/>
        <v>0.59120060270711727</v>
      </c>
      <c r="I25" s="3"/>
    </row>
    <row r="26" spans="1:9" ht="15" customHeight="1" x14ac:dyDescent="0.25">
      <c r="A26" s="1"/>
      <c r="B26" s="9" t="s">
        <v>24</v>
      </c>
      <c r="C26" s="10">
        <v>92965.4</v>
      </c>
      <c r="D26" s="10">
        <v>92965.4</v>
      </c>
      <c r="E26" s="10">
        <v>92965.4</v>
      </c>
      <c r="F26" s="10">
        <v>68798.899999999994</v>
      </c>
      <c r="G26" s="11">
        <f t="shared" si="0"/>
        <v>0.74004844813231585</v>
      </c>
      <c r="H26" s="11">
        <f t="shared" si="1"/>
        <v>0.74004844813231585</v>
      </c>
      <c r="I26" s="3"/>
    </row>
    <row r="27" spans="1:9" ht="15" customHeight="1" x14ac:dyDescent="0.25">
      <c r="A27" s="1"/>
      <c r="B27" s="9" t="s">
        <v>25</v>
      </c>
      <c r="C27" s="10">
        <v>22096.1</v>
      </c>
      <c r="D27" s="10">
        <v>22096.1</v>
      </c>
      <c r="E27" s="10">
        <v>22096.1</v>
      </c>
      <c r="F27" s="10">
        <v>17071.8</v>
      </c>
      <c r="G27" s="11">
        <f t="shared" si="0"/>
        <v>0.77261598200587434</v>
      </c>
      <c r="H27" s="11">
        <f t="shared" si="1"/>
        <v>0.77261598200587434</v>
      </c>
      <c r="I27" s="3"/>
    </row>
    <row r="28" spans="1:9" ht="15" customHeight="1" x14ac:dyDescent="0.25">
      <c r="A28" s="1"/>
      <c r="B28" s="9" t="s">
        <v>26</v>
      </c>
      <c r="C28" s="10">
        <v>5796.1</v>
      </c>
      <c r="D28" s="10">
        <v>5796.1</v>
      </c>
      <c r="E28" s="10">
        <v>5796.1</v>
      </c>
      <c r="F28" s="10">
        <v>3688.6</v>
      </c>
      <c r="G28" s="11">
        <f t="shared" si="0"/>
        <v>0.63639343696623585</v>
      </c>
      <c r="H28" s="11">
        <f t="shared" si="1"/>
        <v>0.63639343696623585</v>
      </c>
      <c r="I28" s="3"/>
    </row>
    <row r="29" spans="1:9" ht="15" customHeight="1" x14ac:dyDescent="0.25">
      <c r="A29" s="1"/>
      <c r="B29" s="9" t="s">
        <v>27</v>
      </c>
      <c r="C29" s="10">
        <v>19988.599999999999</v>
      </c>
      <c r="D29" s="10">
        <v>19988.599999999999</v>
      </c>
      <c r="E29" s="10">
        <v>19988.599999999999</v>
      </c>
      <c r="F29" s="10">
        <v>13906.9</v>
      </c>
      <c r="G29" s="11">
        <f t="shared" si="0"/>
        <v>0.69574157269643699</v>
      </c>
      <c r="H29" s="11">
        <f t="shared" si="1"/>
        <v>0.69574157269643699</v>
      </c>
      <c r="I29" s="3"/>
    </row>
    <row r="30" spans="1:9" ht="15" customHeight="1" x14ac:dyDescent="0.25">
      <c r="A30" s="1"/>
      <c r="B30" s="9" t="s">
        <v>28</v>
      </c>
      <c r="C30" s="10">
        <v>26827.599999999999</v>
      </c>
      <c r="D30" s="10">
        <v>26827.599999999999</v>
      </c>
      <c r="E30" s="10">
        <v>26827.599999999999</v>
      </c>
      <c r="F30" s="10">
        <v>18737.5</v>
      </c>
      <c r="G30" s="11">
        <f t="shared" si="0"/>
        <v>0.69844115761380077</v>
      </c>
      <c r="H30" s="11">
        <f t="shared" si="1"/>
        <v>0.69844115761380077</v>
      </c>
      <c r="I30" s="3"/>
    </row>
    <row r="31" spans="1:9" ht="15" customHeight="1" x14ac:dyDescent="0.25">
      <c r="A31" s="1"/>
      <c r="B31" s="9" t="s">
        <v>29</v>
      </c>
      <c r="C31" s="10">
        <v>35840.699999999997</v>
      </c>
      <c r="D31" s="10">
        <v>35840.699999999997</v>
      </c>
      <c r="E31" s="10">
        <v>35840.699999999997</v>
      </c>
      <c r="F31" s="10">
        <v>23840.9</v>
      </c>
      <c r="G31" s="11">
        <f t="shared" si="0"/>
        <v>0.66519069103003015</v>
      </c>
      <c r="H31" s="11">
        <f t="shared" si="1"/>
        <v>0.66519069103003015</v>
      </c>
      <c r="I31" s="3"/>
    </row>
    <row r="32" spans="1:9" ht="15" customHeight="1" x14ac:dyDescent="0.25">
      <c r="A32" s="1"/>
      <c r="B32" s="9" t="s">
        <v>30</v>
      </c>
      <c r="C32" s="10">
        <v>6899.6</v>
      </c>
      <c r="D32" s="10">
        <v>6899.6</v>
      </c>
      <c r="E32" s="10">
        <v>6899.6</v>
      </c>
      <c r="F32" s="10">
        <v>4481.3999999999996</v>
      </c>
      <c r="G32" s="11">
        <f t="shared" si="0"/>
        <v>0.64951591396602693</v>
      </c>
      <c r="H32" s="11">
        <f t="shared" si="1"/>
        <v>0.64951591396602693</v>
      </c>
      <c r="I32" s="3"/>
    </row>
    <row r="33" spans="1:9" ht="15" customHeight="1" x14ac:dyDescent="0.25">
      <c r="A33" s="1"/>
      <c r="B33" s="9" t="s">
        <v>31</v>
      </c>
      <c r="C33" s="10">
        <v>8591.2000000000007</v>
      </c>
      <c r="D33" s="10">
        <v>8591.2000000000007</v>
      </c>
      <c r="E33" s="10">
        <v>8591.2000000000007</v>
      </c>
      <c r="F33" s="10">
        <v>6139</v>
      </c>
      <c r="G33" s="11">
        <f t="shared" si="0"/>
        <v>0.71456839556755747</v>
      </c>
      <c r="H33" s="11">
        <f t="shared" si="1"/>
        <v>0.71456839556755747</v>
      </c>
      <c r="I33" s="3"/>
    </row>
    <row r="34" spans="1:9" ht="15" customHeight="1" x14ac:dyDescent="0.25">
      <c r="A34" s="1"/>
      <c r="B34" s="9" t="s">
        <v>32</v>
      </c>
      <c r="C34" s="10">
        <v>17695.7</v>
      </c>
      <c r="D34" s="10">
        <v>17695.7</v>
      </c>
      <c r="E34" s="10">
        <v>17695.7</v>
      </c>
      <c r="F34" s="10">
        <v>12640.7</v>
      </c>
      <c r="G34" s="11">
        <f t="shared" si="0"/>
        <v>0.71433738139774072</v>
      </c>
      <c r="H34" s="11">
        <f t="shared" si="1"/>
        <v>0.71433738139774072</v>
      </c>
      <c r="I34" s="3"/>
    </row>
    <row r="35" spans="1:9" ht="15" customHeight="1" x14ac:dyDescent="0.25">
      <c r="A35" s="1"/>
      <c r="B35" s="9" t="s">
        <v>33</v>
      </c>
      <c r="C35" s="10">
        <v>30250.5</v>
      </c>
      <c r="D35" s="10">
        <v>30250.5</v>
      </c>
      <c r="E35" s="10">
        <v>30250.5</v>
      </c>
      <c r="F35" s="10">
        <v>20600.400000000001</v>
      </c>
      <c r="G35" s="11">
        <f t="shared" si="0"/>
        <v>0.6809937025834284</v>
      </c>
      <c r="H35" s="11">
        <f t="shared" si="1"/>
        <v>0.6809937025834284</v>
      </c>
      <c r="I35" s="3"/>
    </row>
    <row r="36" spans="1:9" ht="15" customHeight="1" x14ac:dyDescent="0.25">
      <c r="A36" s="1"/>
      <c r="B36" s="9" t="s">
        <v>34</v>
      </c>
      <c r="C36" s="10">
        <v>10182.6</v>
      </c>
      <c r="D36" s="10">
        <v>10182.6</v>
      </c>
      <c r="E36" s="10">
        <v>10182.6</v>
      </c>
      <c r="F36" s="10">
        <v>6891.2</v>
      </c>
      <c r="G36" s="11">
        <f t="shared" si="0"/>
        <v>0.67676232003614001</v>
      </c>
      <c r="H36" s="11">
        <f t="shared" si="1"/>
        <v>0.67676232003614001</v>
      </c>
      <c r="I36" s="3"/>
    </row>
    <row r="37" spans="1:9" ht="15" customHeight="1" x14ac:dyDescent="0.25">
      <c r="A37" s="1"/>
      <c r="B37" s="9" t="s">
        <v>35</v>
      </c>
      <c r="C37" s="10">
        <v>12524</v>
      </c>
      <c r="D37" s="10">
        <v>12524</v>
      </c>
      <c r="E37" s="10">
        <v>12524</v>
      </c>
      <c r="F37" s="10">
        <v>8998.7999999999993</v>
      </c>
      <c r="G37" s="11">
        <f t="shared" si="0"/>
        <v>0.71852443308847003</v>
      </c>
      <c r="H37" s="11">
        <f t="shared" si="1"/>
        <v>0.71852443308847003</v>
      </c>
      <c r="I37" s="3"/>
    </row>
    <row r="38" spans="1:9" ht="15" customHeight="1" x14ac:dyDescent="0.25">
      <c r="A38" s="1"/>
      <c r="B38" s="9" t="s">
        <v>36</v>
      </c>
      <c r="C38" s="10">
        <v>71034.899999999994</v>
      </c>
      <c r="D38" s="10">
        <v>71034.899999999994</v>
      </c>
      <c r="E38" s="10">
        <v>71034.899999999994</v>
      </c>
      <c r="F38" s="10">
        <v>53173.4</v>
      </c>
      <c r="G38" s="11">
        <f t="shared" si="0"/>
        <v>0.74855317597406357</v>
      </c>
      <c r="H38" s="11">
        <f t="shared" si="1"/>
        <v>0.74855317597406357</v>
      </c>
      <c r="I38" s="3"/>
    </row>
    <row r="39" spans="1:9" ht="15" customHeight="1" x14ac:dyDescent="0.25">
      <c r="A39" s="1"/>
      <c r="B39" s="9" t="s">
        <v>37</v>
      </c>
      <c r="C39" s="10">
        <v>36943.1</v>
      </c>
      <c r="D39" s="10">
        <v>36943.1</v>
      </c>
      <c r="E39" s="10">
        <v>36943.1</v>
      </c>
      <c r="F39" s="10">
        <v>26078.5</v>
      </c>
      <c r="G39" s="11">
        <f t="shared" si="0"/>
        <v>0.70590989927753767</v>
      </c>
      <c r="H39" s="11">
        <f t="shared" si="1"/>
        <v>0.70590989927753767</v>
      </c>
      <c r="I39" s="3"/>
    </row>
    <row r="40" spans="1:9" ht="15" customHeight="1" x14ac:dyDescent="0.25">
      <c r="A40" s="1"/>
      <c r="B40" s="9" t="s">
        <v>38</v>
      </c>
      <c r="C40" s="10">
        <v>18519.400000000001</v>
      </c>
      <c r="D40" s="10">
        <v>18519.400000000001</v>
      </c>
      <c r="E40" s="10">
        <v>18519.400000000001</v>
      </c>
      <c r="F40" s="10">
        <v>11157.2</v>
      </c>
      <c r="G40" s="11">
        <f t="shared" si="0"/>
        <v>0.60246012289814999</v>
      </c>
      <c r="H40" s="11">
        <f t="shared" si="1"/>
        <v>0.60246012289814999</v>
      </c>
      <c r="I40" s="3"/>
    </row>
    <row r="41" spans="1:9" ht="15" customHeight="1" x14ac:dyDescent="0.25">
      <c r="A41" s="1"/>
      <c r="B41" s="9" t="s">
        <v>39</v>
      </c>
      <c r="C41" s="10">
        <v>20258.400000000001</v>
      </c>
      <c r="D41" s="10">
        <v>20258.400000000001</v>
      </c>
      <c r="E41" s="10">
        <v>20258.400000000001</v>
      </c>
      <c r="F41" s="10">
        <v>12145.3</v>
      </c>
      <c r="G41" s="11">
        <f t="shared" si="0"/>
        <v>0.59951921178375378</v>
      </c>
      <c r="H41" s="11">
        <f t="shared" si="1"/>
        <v>0.59951921178375378</v>
      </c>
      <c r="I41" s="3"/>
    </row>
    <row r="42" spans="1:9" ht="15" customHeight="1" x14ac:dyDescent="0.25">
      <c r="A42" s="1"/>
      <c r="B42" s="9" t="s">
        <v>40</v>
      </c>
      <c r="C42" s="10">
        <v>1055795.6000000001</v>
      </c>
      <c r="D42" s="10">
        <v>1055795.6000000001</v>
      </c>
      <c r="E42" s="10">
        <v>1055795.6000000001</v>
      </c>
      <c r="F42" s="10">
        <v>748341.6</v>
      </c>
      <c r="G42" s="11">
        <f t="shared" si="0"/>
        <v>0.70879401278050402</v>
      </c>
      <c r="H42" s="11">
        <f t="shared" si="1"/>
        <v>0.70879401278050402</v>
      </c>
      <c r="I42" s="3"/>
    </row>
    <row r="43" spans="1:9" ht="17.25" customHeight="1" x14ac:dyDescent="0.25">
      <c r="A43" s="12"/>
      <c r="B43" s="13" t="s">
        <v>41</v>
      </c>
      <c r="C43" s="14">
        <v>1861547</v>
      </c>
      <c r="D43" s="14">
        <v>1861547</v>
      </c>
      <c r="E43" s="14">
        <v>1861547</v>
      </c>
      <c r="F43" s="14">
        <v>1289584.8</v>
      </c>
      <c r="G43" s="19">
        <f t="shared" si="0"/>
        <v>0.69274898780422955</v>
      </c>
      <c r="H43" s="19">
        <f t="shared" si="1"/>
        <v>0.69274898780422955</v>
      </c>
      <c r="I43" s="15"/>
    </row>
    <row r="44" spans="1:9" ht="15.75" customHeight="1" x14ac:dyDescent="0.25">
      <c r="A44" s="1"/>
      <c r="B44" s="16" t="s">
        <v>42</v>
      </c>
      <c r="C44" s="17"/>
      <c r="D44" s="17"/>
      <c r="E44" s="17"/>
      <c r="F44" s="17"/>
      <c r="G44" s="19"/>
      <c r="H44" s="19"/>
      <c r="I44" s="3"/>
    </row>
    <row r="45" spans="1:9" ht="14.25" customHeight="1" x14ac:dyDescent="0.25">
      <c r="A45" s="1"/>
      <c r="B45" s="18" t="s">
        <v>43</v>
      </c>
      <c r="C45" s="18">
        <v>658995.6</v>
      </c>
      <c r="D45" s="18">
        <v>658995.6</v>
      </c>
      <c r="E45" s="18">
        <v>658995.6</v>
      </c>
      <c r="F45" s="18">
        <v>438688.9</v>
      </c>
      <c r="G45" s="19">
        <f t="shared" si="0"/>
        <v>0.66569321555409477</v>
      </c>
      <c r="H45" s="19">
        <f t="shared" si="1"/>
        <v>0.66569321555409477</v>
      </c>
      <c r="I45" s="3"/>
    </row>
    <row r="46" spans="1:9" ht="16.5" customHeight="1" x14ac:dyDescent="0.25">
      <c r="A46" s="1"/>
      <c r="B46" s="18" t="s">
        <v>44</v>
      </c>
      <c r="C46" s="20">
        <v>1202551.3999999999</v>
      </c>
      <c r="D46" s="20">
        <v>1202551.3999999999</v>
      </c>
      <c r="E46" s="20">
        <v>1202551.3999999999</v>
      </c>
      <c r="F46" s="20">
        <v>850896</v>
      </c>
      <c r="G46" s="19">
        <f t="shared" si="0"/>
        <v>0.70757557639532087</v>
      </c>
      <c r="H46" s="19">
        <f t="shared" si="1"/>
        <v>0.70757557639532087</v>
      </c>
      <c r="I46" s="3"/>
    </row>
    <row r="47" spans="1:9" ht="12.75" customHeight="1" x14ac:dyDescent="0.25">
      <c r="A47" s="1"/>
      <c r="B47" s="21"/>
      <c r="C47" s="21"/>
      <c r="D47" s="21"/>
      <c r="E47" s="21"/>
      <c r="F47" s="21"/>
      <c r="G47" s="21"/>
      <c r="H47" s="21"/>
      <c r="I47" s="3"/>
    </row>
    <row r="48" spans="1:9" ht="12.75" customHeight="1" x14ac:dyDescent="0.25">
      <c r="A48" s="1"/>
      <c r="B48" s="21"/>
      <c r="C48" s="21"/>
      <c r="D48" s="21"/>
      <c r="E48" s="21"/>
      <c r="F48" s="21"/>
      <c r="G48" s="21"/>
      <c r="H48" s="21"/>
      <c r="I48" s="3"/>
    </row>
    <row r="49" spans="1:9" ht="12.75" customHeight="1" x14ac:dyDescent="0.25">
      <c r="A49" s="1"/>
      <c r="B49" s="157" t="s">
        <v>45</v>
      </c>
      <c r="C49" s="157"/>
      <c r="D49" s="157"/>
      <c r="E49" s="157"/>
      <c r="F49" s="157"/>
      <c r="G49" s="157"/>
      <c r="H49" s="157"/>
      <c r="I49" s="3"/>
    </row>
    <row r="50" spans="1:9" ht="12.75" customHeight="1" x14ac:dyDescent="0.25">
      <c r="A50" s="1"/>
      <c r="B50" s="22"/>
      <c r="C50" s="22"/>
      <c r="D50" s="22"/>
      <c r="E50" s="22"/>
      <c r="F50" s="22"/>
      <c r="G50" s="22"/>
      <c r="H50" s="22"/>
      <c r="I50" s="3"/>
    </row>
    <row r="51" spans="1:9" ht="12.75" customHeight="1" x14ac:dyDescent="0.2">
      <c r="A51" s="3"/>
      <c r="B51" s="3"/>
      <c r="C51" s="3"/>
      <c r="D51" s="3"/>
      <c r="E51" s="3"/>
      <c r="F51" s="3"/>
      <c r="G51" s="3"/>
      <c r="H51" s="3"/>
      <c r="I51" s="3"/>
    </row>
    <row r="52" spans="1:9" ht="12.75" customHeight="1" x14ac:dyDescent="0.2">
      <c r="A52" s="3"/>
      <c r="B52" s="3"/>
      <c r="C52" s="3"/>
      <c r="D52" s="3"/>
      <c r="E52" s="3"/>
      <c r="F52" s="3"/>
      <c r="G52" s="3"/>
      <c r="H52" s="3"/>
      <c r="I52" s="3"/>
    </row>
    <row r="53" spans="1:9" ht="12.75" customHeight="1" x14ac:dyDescent="0.2">
      <c r="A53" s="3" t="s">
        <v>46</v>
      </c>
      <c r="B53" s="3"/>
      <c r="C53" s="3"/>
      <c r="D53" s="3"/>
      <c r="E53" s="3"/>
      <c r="F53" s="3"/>
      <c r="G53" s="3"/>
      <c r="H53" s="3"/>
      <c r="I53" s="3"/>
    </row>
  </sheetData>
  <mergeCells count="3">
    <mergeCell ref="G1:H1"/>
    <mergeCell ref="B4:H4"/>
    <mergeCell ref="B49:H49"/>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81</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424</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37</v>
      </c>
      <c r="C8" s="10">
        <v>17355.2</v>
      </c>
      <c r="D8" s="10">
        <v>17355.2</v>
      </c>
      <c r="E8" s="10">
        <v>17355.2</v>
      </c>
      <c r="F8" s="10">
        <v>17355.2</v>
      </c>
      <c r="G8" s="11">
        <f t="shared" ref="G8" si="0">F8/C8</f>
        <v>1</v>
      </c>
      <c r="H8" s="11">
        <f t="shared" ref="H8" si="1">F8/D8</f>
        <v>1</v>
      </c>
      <c r="I8" s="3"/>
    </row>
    <row r="9" spans="1:9" ht="17.25" customHeight="1" x14ac:dyDescent="0.25">
      <c r="A9" s="12"/>
      <c r="B9" s="13" t="s">
        <v>41</v>
      </c>
      <c r="C9" s="14">
        <v>17355.2</v>
      </c>
      <c r="D9" s="14">
        <v>17355.2</v>
      </c>
      <c r="E9" s="14">
        <v>17355.2</v>
      </c>
      <c r="F9" s="14">
        <v>17355.2</v>
      </c>
      <c r="G9" s="19">
        <f t="shared" ref="G9:G11" si="2">F9/C9</f>
        <v>1</v>
      </c>
      <c r="H9" s="19">
        <f t="shared" ref="H9:H11" si="3">F9/D9</f>
        <v>1</v>
      </c>
      <c r="I9" s="15"/>
    </row>
    <row r="10" spans="1:9" ht="15.75" customHeight="1" x14ac:dyDescent="0.25">
      <c r="A10" s="1"/>
      <c r="B10" s="16" t="s">
        <v>42</v>
      </c>
      <c r="C10" s="17"/>
      <c r="D10" s="17"/>
      <c r="E10" s="17"/>
      <c r="F10" s="17"/>
      <c r="G10" s="19"/>
      <c r="H10" s="19"/>
      <c r="I10" s="3"/>
    </row>
    <row r="11" spans="1:9" ht="16.5" customHeight="1" x14ac:dyDescent="0.25">
      <c r="A11" s="1"/>
      <c r="B11" s="18" t="s">
        <v>44</v>
      </c>
      <c r="C11" s="20">
        <v>17355.2</v>
      </c>
      <c r="D11" s="20">
        <v>17355.2</v>
      </c>
      <c r="E11" s="20">
        <v>17355.2</v>
      </c>
      <c r="F11" s="20">
        <v>17355.2</v>
      </c>
      <c r="G11" s="19">
        <f t="shared" si="2"/>
        <v>1</v>
      </c>
      <c r="H11" s="19">
        <f t="shared" si="3"/>
        <v>1</v>
      </c>
      <c r="I11" s="3"/>
    </row>
    <row r="12" spans="1:9" ht="12.75" customHeight="1" x14ac:dyDescent="0.25">
      <c r="A12" s="1"/>
      <c r="B12" s="21"/>
      <c r="C12" s="21"/>
      <c r="D12" s="21"/>
      <c r="E12" s="21"/>
      <c r="F12" s="21"/>
      <c r="G12" s="21"/>
      <c r="H12" s="21"/>
      <c r="I12" s="3"/>
    </row>
    <row r="13" spans="1:9" ht="12.75" customHeight="1" x14ac:dyDescent="0.25">
      <c r="A13" s="1"/>
      <c r="B13" s="21"/>
      <c r="C13" s="21"/>
      <c r="D13" s="21"/>
      <c r="E13" s="21"/>
      <c r="F13" s="21"/>
      <c r="G13" s="21"/>
      <c r="H13" s="21"/>
      <c r="I13" s="3"/>
    </row>
    <row r="14" spans="1:9" ht="12.75" customHeight="1" x14ac:dyDescent="0.25">
      <c r="A14" s="1"/>
      <c r="B14" s="157" t="s">
        <v>45</v>
      </c>
      <c r="C14" s="157"/>
      <c r="D14" s="157"/>
      <c r="E14" s="157"/>
      <c r="F14" s="157"/>
      <c r="G14" s="157"/>
      <c r="H14" s="157"/>
      <c r="I14" s="3"/>
    </row>
    <row r="15" spans="1:9" ht="12.75" customHeight="1" x14ac:dyDescent="0.25">
      <c r="A15" s="1"/>
      <c r="B15" s="22"/>
      <c r="C15" s="22"/>
      <c r="D15" s="22"/>
      <c r="E15" s="22"/>
      <c r="F15" s="22"/>
      <c r="G15" s="22"/>
      <c r="H15" s="22"/>
      <c r="I15" s="3"/>
    </row>
    <row r="16" spans="1:9" ht="12.75" customHeight="1" x14ac:dyDescent="0.2">
      <c r="A16" s="3"/>
      <c r="B16" s="3"/>
      <c r="C16" s="3"/>
      <c r="D16" s="3"/>
      <c r="E16" s="3"/>
      <c r="F16" s="3"/>
      <c r="G16" s="3"/>
      <c r="H16" s="3"/>
      <c r="I16" s="3"/>
    </row>
    <row r="17" spans="1:9" ht="12.75" customHeight="1" x14ac:dyDescent="0.2">
      <c r="A17" s="3"/>
      <c r="B17" s="3"/>
      <c r="C17" s="3"/>
      <c r="D17" s="3"/>
      <c r="E17" s="3"/>
      <c r="F17" s="3"/>
      <c r="G17" s="3"/>
      <c r="H17" s="3"/>
      <c r="I17" s="3"/>
    </row>
    <row r="18" spans="1:9" ht="12.75" customHeight="1" x14ac:dyDescent="0.2">
      <c r="A18" s="3" t="s">
        <v>46</v>
      </c>
      <c r="B18" s="3"/>
      <c r="C18" s="3"/>
      <c r="D18" s="3"/>
      <c r="E18" s="3"/>
      <c r="F18" s="3"/>
      <c r="G18" s="3"/>
      <c r="H18" s="3"/>
      <c r="I18" s="3"/>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Y19"/>
  <sheetViews>
    <sheetView showGridLines="0" view="pageBreakPreview" zoomScale="90" zoomScaleNormal="100" zoomScaleSheetLayoutView="90" workbookViewId="0">
      <selection activeCell="T8" sqref="T8:Y8"/>
    </sheetView>
  </sheetViews>
  <sheetFormatPr defaultColWidth="9.140625" defaultRowHeight="12.75" x14ac:dyDescent="0.2"/>
  <cols>
    <col min="1" max="1" width="0.7109375" style="103" customWidth="1"/>
    <col min="2" max="4" width="0" style="103" hidden="1" customWidth="1"/>
    <col min="5" max="5" width="45.28515625" style="103" customWidth="1"/>
    <col min="6" max="6" width="30.7109375" style="103" customWidth="1"/>
    <col min="7" max="7" width="17.42578125" style="103" customWidth="1"/>
    <col min="8" max="8" width="17.42578125" style="103" hidden="1" customWidth="1"/>
    <col min="9" max="11" width="17.42578125" style="103" customWidth="1"/>
    <col min="12" max="12" width="38.140625" style="103" customWidth="1"/>
    <col min="13" max="13" width="27.85546875" style="103" customWidth="1"/>
    <col min="14" max="14" width="18.28515625" style="103" customWidth="1"/>
    <col min="15" max="15" width="18.28515625" style="103" hidden="1" customWidth="1"/>
    <col min="16" max="18" width="18.28515625" style="103" customWidth="1"/>
    <col min="19" max="19" width="32.7109375" style="103" customWidth="1"/>
    <col min="20" max="20" width="28.5703125" style="103" customWidth="1"/>
    <col min="21" max="21" width="17.5703125" style="103" customWidth="1"/>
    <col min="22" max="22" width="17.5703125" style="103" hidden="1" customWidth="1"/>
    <col min="23" max="25" width="17.5703125" style="103" customWidth="1"/>
    <col min="26" max="226" width="9.140625" style="103" customWidth="1"/>
    <col min="227" max="16384" width="9.140625" style="103"/>
  </cols>
  <sheetData>
    <row r="1" spans="1:25" ht="12.75" customHeight="1" x14ac:dyDescent="0.25">
      <c r="A1" s="36"/>
      <c r="B1" s="34"/>
      <c r="C1" s="102"/>
      <c r="D1" s="34"/>
      <c r="E1" s="34"/>
      <c r="F1" s="102"/>
      <c r="G1" s="36"/>
      <c r="H1" s="36"/>
      <c r="I1" s="36"/>
      <c r="J1" s="179" t="s">
        <v>82</v>
      </c>
      <c r="K1" s="179"/>
    </row>
    <row r="2" spans="1:25" ht="12.75" customHeight="1" x14ac:dyDescent="0.25">
      <c r="A2" s="36"/>
      <c r="B2" s="34"/>
      <c r="C2" s="102"/>
      <c r="D2" s="34"/>
      <c r="E2" s="34"/>
      <c r="F2" s="102"/>
      <c r="G2" s="36"/>
      <c r="H2" s="36"/>
      <c r="I2" s="36"/>
      <c r="J2" s="102"/>
      <c r="K2" s="104"/>
    </row>
    <row r="3" spans="1:25" ht="12.75" customHeight="1" x14ac:dyDescent="0.25">
      <c r="A3" s="36"/>
      <c r="B3" s="34"/>
      <c r="C3" s="102"/>
      <c r="D3" s="34"/>
      <c r="E3" s="34"/>
      <c r="F3" s="102"/>
      <c r="G3" s="36"/>
      <c r="H3" s="36"/>
      <c r="I3" s="36"/>
      <c r="J3" s="102"/>
      <c r="K3" s="104"/>
    </row>
    <row r="4" spans="1:25" ht="12.75" customHeight="1" x14ac:dyDescent="0.25">
      <c r="A4" s="36"/>
      <c r="B4" s="34"/>
      <c r="C4" s="102"/>
      <c r="D4" s="34"/>
      <c r="E4" s="34"/>
      <c r="F4" s="102"/>
      <c r="G4" s="36"/>
      <c r="H4" s="36"/>
      <c r="I4" s="36"/>
      <c r="J4" s="102"/>
      <c r="K4" s="104"/>
    </row>
    <row r="5" spans="1:25" ht="79.5" customHeight="1" x14ac:dyDescent="0.25">
      <c r="A5" s="36"/>
      <c r="B5" s="55"/>
      <c r="C5" s="55"/>
      <c r="D5" s="55"/>
      <c r="E5" s="156" t="s">
        <v>425</v>
      </c>
      <c r="F5" s="156"/>
      <c r="G5" s="156"/>
      <c r="H5" s="156"/>
      <c r="I5" s="156"/>
      <c r="J5" s="156"/>
      <c r="K5" s="156"/>
      <c r="L5" s="156" t="s">
        <v>425</v>
      </c>
      <c r="M5" s="156"/>
      <c r="N5" s="156"/>
      <c r="O5" s="156"/>
      <c r="P5" s="156"/>
      <c r="Q5" s="156"/>
      <c r="R5" s="156"/>
      <c r="S5" s="156" t="s">
        <v>425</v>
      </c>
      <c r="T5" s="156"/>
      <c r="U5" s="156"/>
      <c r="V5" s="156"/>
      <c r="W5" s="156"/>
      <c r="X5" s="156"/>
      <c r="Y5" s="156"/>
    </row>
    <row r="6" spans="1:25" ht="12.75" customHeight="1" x14ac:dyDescent="0.25">
      <c r="A6" s="36"/>
      <c r="B6" s="36"/>
      <c r="C6" s="35"/>
      <c r="D6" s="36"/>
      <c r="E6" s="36"/>
      <c r="F6" s="36"/>
      <c r="G6" s="36"/>
      <c r="H6" s="36"/>
      <c r="I6" s="36"/>
      <c r="J6" s="35"/>
      <c r="K6" s="34" t="s">
        <v>1</v>
      </c>
      <c r="L6" s="37"/>
      <c r="M6" s="37"/>
      <c r="N6" s="37"/>
      <c r="O6" s="37"/>
      <c r="P6" s="37"/>
      <c r="Q6" s="37"/>
      <c r="R6" s="34" t="s">
        <v>1</v>
      </c>
      <c r="S6" s="37"/>
      <c r="T6" s="37"/>
      <c r="U6" s="37"/>
      <c r="V6" s="37"/>
      <c r="W6" s="37"/>
      <c r="X6" s="37"/>
      <c r="Y6" s="34" t="s">
        <v>1</v>
      </c>
    </row>
    <row r="7" spans="1:25" ht="40.5" customHeight="1" x14ac:dyDescent="0.25">
      <c r="A7" s="36"/>
      <c r="B7" s="38"/>
      <c r="C7" s="35"/>
      <c r="D7" s="38"/>
      <c r="E7" s="160" t="s">
        <v>2</v>
      </c>
      <c r="F7" s="167" t="s">
        <v>480</v>
      </c>
      <c r="G7" s="167"/>
      <c r="H7" s="167"/>
      <c r="I7" s="167"/>
      <c r="J7" s="167"/>
      <c r="K7" s="167"/>
      <c r="L7" s="160" t="s">
        <v>2</v>
      </c>
      <c r="M7" s="160" t="s">
        <v>492</v>
      </c>
      <c r="N7" s="160"/>
      <c r="O7" s="160"/>
      <c r="P7" s="160"/>
      <c r="Q7" s="160"/>
      <c r="R7" s="160"/>
      <c r="S7" s="160" t="s">
        <v>2</v>
      </c>
      <c r="T7" s="167" t="s">
        <v>493</v>
      </c>
      <c r="U7" s="167"/>
      <c r="V7" s="167"/>
      <c r="W7" s="167"/>
      <c r="X7" s="167"/>
      <c r="Y7" s="167"/>
    </row>
    <row r="8" spans="1:25" ht="159.75" customHeight="1" x14ac:dyDescent="0.25">
      <c r="A8" s="36"/>
      <c r="B8" s="35"/>
      <c r="C8" s="35"/>
      <c r="D8" s="58"/>
      <c r="E8" s="160"/>
      <c r="F8" s="39" t="s">
        <v>3</v>
      </c>
      <c r="G8" s="39" t="s">
        <v>4</v>
      </c>
      <c r="H8" s="39" t="s">
        <v>485</v>
      </c>
      <c r="I8" s="39" t="s">
        <v>409</v>
      </c>
      <c r="J8" s="7" t="s">
        <v>410</v>
      </c>
      <c r="K8" s="8" t="s">
        <v>411</v>
      </c>
      <c r="L8" s="160"/>
      <c r="M8" s="39" t="s">
        <v>3</v>
      </c>
      <c r="N8" s="39" t="s">
        <v>4</v>
      </c>
      <c r="O8" s="39" t="s">
        <v>485</v>
      </c>
      <c r="P8" s="39" t="s">
        <v>409</v>
      </c>
      <c r="Q8" s="7" t="s">
        <v>410</v>
      </c>
      <c r="R8" s="8" t="s">
        <v>411</v>
      </c>
      <c r="S8" s="160"/>
      <c r="T8" s="39" t="s">
        <v>3</v>
      </c>
      <c r="U8" s="39" t="s">
        <v>4</v>
      </c>
      <c r="V8" s="39" t="s">
        <v>485</v>
      </c>
      <c r="W8" s="39" t="s">
        <v>409</v>
      </c>
      <c r="X8" s="7" t="s">
        <v>410</v>
      </c>
      <c r="Y8" s="8" t="s">
        <v>411</v>
      </c>
    </row>
    <row r="9" spans="1:25" s="107" customFormat="1" ht="15" customHeight="1" x14ac:dyDescent="0.25">
      <c r="A9" s="105"/>
      <c r="B9" s="59"/>
      <c r="C9" s="59"/>
      <c r="D9" s="60" t="s">
        <v>40</v>
      </c>
      <c r="E9" s="41" t="s">
        <v>40</v>
      </c>
      <c r="F9" s="10">
        <v>375792.85700000002</v>
      </c>
      <c r="G9" s="10">
        <v>375792.9</v>
      </c>
      <c r="H9" s="10">
        <v>375792.9</v>
      </c>
      <c r="I9" s="10">
        <v>368226.4</v>
      </c>
      <c r="J9" s="43">
        <f t="shared" ref="J9:J10" si="0">I9/F9</f>
        <v>0.97986535172487332</v>
      </c>
      <c r="K9" s="43">
        <f t="shared" ref="K9:K10" si="1">I9/G9</f>
        <v>0.97986523960404792</v>
      </c>
      <c r="L9" s="41" t="s">
        <v>40</v>
      </c>
      <c r="M9" s="10">
        <v>323397.55699999997</v>
      </c>
      <c r="N9" s="10">
        <v>323397.59999999998</v>
      </c>
      <c r="O9" s="10">
        <v>323397.59999999998</v>
      </c>
      <c r="P9" s="10">
        <v>315831.09999999998</v>
      </c>
      <c r="Q9" s="43">
        <f t="shared" ref="Q9:Q10" si="2">P9/M9</f>
        <v>0.97660323389517756</v>
      </c>
      <c r="R9" s="43">
        <f t="shared" ref="R9:R10" si="3">P9/N9</f>
        <v>0.97660310404282535</v>
      </c>
      <c r="S9" s="41" t="s">
        <v>40</v>
      </c>
      <c r="T9" s="10">
        <v>52395.3</v>
      </c>
      <c r="U9" s="10">
        <v>52395.3</v>
      </c>
      <c r="V9" s="10">
        <v>52395.3</v>
      </c>
      <c r="W9" s="10">
        <v>52395.3</v>
      </c>
      <c r="X9" s="43">
        <f t="shared" ref="X9:X10" si="4">W9/T9</f>
        <v>1</v>
      </c>
      <c r="Y9" s="43">
        <f t="shared" ref="Y9:Y10" si="5">W9/U9</f>
        <v>1</v>
      </c>
    </row>
    <row r="10" spans="1:25" s="107" customFormat="1" ht="15" customHeight="1" x14ac:dyDescent="0.25">
      <c r="A10" s="108"/>
      <c r="B10" s="63"/>
      <c r="C10" s="63"/>
      <c r="D10" s="64"/>
      <c r="E10" s="44" t="s">
        <v>41</v>
      </c>
      <c r="F10" s="14">
        <v>375792.86</v>
      </c>
      <c r="G10" s="14">
        <v>375792.9</v>
      </c>
      <c r="H10" s="14">
        <v>375792.9</v>
      </c>
      <c r="I10" s="14">
        <v>368226.4</v>
      </c>
      <c r="J10" s="47">
        <f t="shared" si="0"/>
        <v>0.97986534390248936</v>
      </c>
      <c r="K10" s="47">
        <f t="shared" si="1"/>
        <v>0.97986523960404792</v>
      </c>
      <c r="L10" s="44" t="s">
        <v>41</v>
      </c>
      <c r="M10" s="114">
        <v>323397.56</v>
      </c>
      <c r="N10" s="14">
        <v>323397.59999999998</v>
      </c>
      <c r="O10" s="14">
        <v>323397.59999999998</v>
      </c>
      <c r="P10" s="14">
        <v>315831.09999999998</v>
      </c>
      <c r="Q10" s="47">
        <f t="shared" si="2"/>
        <v>0.97660322483570994</v>
      </c>
      <c r="R10" s="47">
        <f t="shared" si="3"/>
        <v>0.97660310404282535</v>
      </c>
      <c r="S10" s="44" t="s">
        <v>41</v>
      </c>
      <c r="T10" s="114">
        <v>52395.3</v>
      </c>
      <c r="U10" s="14">
        <v>52395.3</v>
      </c>
      <c r="V10" s="14">
        <v>52395.3</v>
      </c>
      <c r="W10" s="14">
        <v>52395.3</v>
      </c>
      <c r="X10" s="47">
        <f t="shared" si="4"/>
        <v>1</v>
      </c>
      <c r="Y10" s="47">
        <f t="shared" si="5"/>
        <v>1</v>
      </c>
    </row>
    <row r="11" spans="1:25" s="107" customFormat="1" ht="15" customHeight="1" x14ac:dyDescent="0.25">
      <c r="A11" s="105"/>
      <c r="B11" s="63"/>
      <c r="C11" s="36"/>
      <c r="D11" s="65"/>
      <c r="E11" s="48" t="s">
        <v>42</v>
      </c>
      <c r="F11" s="17"/>
      <c r="G11" s="17"/>
      <c r="H11" s="17"/>
      <c r="I11" s="17"/>
      <c r="J11" s="106"/>
      <c r="K11" s="106"/>
      <c r="L11" s="48" t="s">
        <v>42</v>
      </c>
      <c r="M11" s="18"/>
      <c r="N11" s="18"/>
      <c r="O11" s="18"/>
      <c r="P11" s="18"/>
      <c r="Q11" s="106"/>
      <c r="R11" s="106"/>
      <c r="S11" s="48" t="s">
        <v>42</v>
      </c>
      <c r="T11" s="18"/>
      <c r="U11" s="18"/>
      <c r="V11" s="18"/>
      <c r="W11" s="18"/>
      <c r="X11" s="106"/>
      <c r="Y11" s="106"/>
    </row>
    <row r="12" spans="1:25" s="107" customFormat="1" ht="15" customHeight="1" x14ac:dyDescent="0.25">
      <c r="A12" s="105"/>
      <c r="B12" s="36">
        <v>1</v>
      </c>
      <c r="C12" s="36">
        <v>1</v>
      </c>
      <c r="D12" s="66"/>
      <c r="E12" s="48" t="s">
        <v>44</v>
      </c>
      <c r="F12" s="20">
        <v>375792.9</v>
      </c>
      <c r="G12" s="20">
        <v>375792.9</v>
      </c>
      <c r="H12" s="20">
        <v>375792.9</v>
      </c>
      <c r="I12" s="20">
        <v>368226.4</v>
      </c>
      <c r="J12" s="47">
        <f t="shared" ref="J12" si="6">I12/F12</f>
        <v>0.97986523960404792</v>
      </c>
      <c r="K12" s="47">
        <f t="shared" ref="K12" si="7">I12/G12</f>
        <v>0.97986523960404792</v>
      </c>
      <c r="L12" s="48" t="s">
        <v>44</v>
      </c>
      <c r="M12" s="20">
        <v>323397.59999999998</v>
      </c>
      <c r="N12" s="20">
        <v>323397.59999999998</v>
      </c>
      <c r="O12" s="20">
        <v>323397.59999999998</v>
      </c>
      <c r="P12" s="20">
        <v>315831.09999999998</v>
      </c>
      <c r="Q12" s="47">
        <f t="shared" ref="Q12" si="8">P12/M12</f>
        <v>0.97660310404282535</v>
      </c>
      <c r="R12" s="47">
        <f t="shared" ref="R12" si="9">P12/N12</f>
        <v>0.97660310404282535</v>
      </c>
      <c r="S12" s="48" t="s">
        <v>44</v>
      </c>
      <c r="T12" s="20">
        <v>52395.3</v>
      </c>
      <c r="U12" s="20">
        <v>52395.3</v>
      </c>
      <c r="V12" s="20">
        <v>52395.3</v>
      </c>
      <c r="W12" s="20">
        <v>52395.3</v>
      </c>
      <c r="X12" s="47">
        <f>W12/T12</f>
        <v>1</v>
      </c>
      <c r="Y12" s="47">
        <f t="shared" ref="Y12" si="10">W12/U12</f>
        <v>1</v>
      </c>
    </row>
    <row r="13" spans="1:25" ht="12.75" customHeight="1" x14ac:dyDescent="0.25">
      <c r="A13" s="36"/>
      <c r="B13" s="36"/>
      <c r="C13" s="36"/>
      <c r="D13" s="50"/>
      <c r="E13" s="50"/>
      <c r="F13" s="50"/>
      <c r="G13" s="50"/>
      <c r="H13" s="50"/>
      <c r="I13" s="50"/>
      <c r="J13" s="50"/>
      <c r="K13" s="50"/>
    </row>
    <row r="14" spans="1:25" ht="12.75" customHeight="1" x14ac:dyDescent="0.25">
      <c r="A14" s="36"/>
      <c r="B14" s="36"/>
      <c r="C14" s="36"/>
      <c r="D14" s="50"/>
      <c r="E14" s="50"/>
      <c r="F14" s="50"/>
      <c r="G14" s="50"/>
      <c r="H14" s="50"/>
      <c r="I14" s="50"/>
      <c r="J14" s="50"/>
      <c r="K14" s="50"/>
      <c r="R14" s="109"/>
    </row>
    <row r="15" spans="1:25" ht="12.75" customHeight="1" x14ac:dyDescent="0.25">
      <c r="A15" s="36"/>
      <c r="B15" s="36"/>
      <c r="C15" s="36"/>
      <c r="D15" s="50"/>
      <c r="E15" s="162"/>
      <c r="F15" s="162"/>
      <c r="G15" s="50"/>
      <c r="H15" s="50"/>
      <c r="I15" s="50"/>
      <c r="J15" s="50"/>
      <c r="K15" s="50"/>
    </row>
    <row r="16" spans="1:25" ht="12.75" customHeight="1" x14ac:dyDescent="0.25">
      <c r="A16" s="36"/>
      <c r="B16" s="36"/>
      <c r="C16" s="36"/>
      <c r="D16" s="52"/>
      <c r="E16" s="52"/>
      <c r="F16" s="52"/>
      <c r="G16" s="53"/>
      <c r="H16" s="53"/>
      <c r="I16" s="50"/>
      <c r="J16" s="50"/>
      <c r="K16" s="50"/>
      <c r="N16" s="53"/>
      <c r="O16" s="53"/>
      <c r="U16" s="53"/>
      <c r="V16" s="53"/>
    </row>
    <row r="17" spans="1:11" ht="12.75" customHeight="1" x14ac:dyDescent="0.2">
      <c r="A17" s="102"/>
      <c r="B17" s="102"/>
      <c r="C17" s="102"/>
      <c r="D17" s="102"/>
      <c r="E17" s="102"/>
      <c r="F17" s="102"/>
      <c r="G17" s="102"/>
      <c r="H17" s="102"/>
      <c r="I17" s="102"/>
      <c r="J17" s="102"/>
      <c r="K17" s="102"/>
    </row>
    <row r="18" spans="1:11" ht="12.75" customHeight="1" x14ac:dyDescent="0.2">
      <c r="A18" s="102"/>
      <c r="B18" s="102"/>
      <c r="C18" s="102"/>
      <c r="D18" s="102"/>
      <c r="E18" s="102"/>
      <c r="F18" s="102"/>
      <c r="G18" s="102"/>
      <c r="H18" s="102"/>
      <c r="I18" s="102"/>
      <c r="J18" s="102"/>
      <c r="K18" s="102"/>
    </row>
    <row r="19" spans="1:11" ht="12.75" customHeight="1" x14ac:dyDescent="0.2">
      <c r="A19" s="102" t="s">
        <v>46</v>
      </c>
      <c r="B19" s="102"/>
      <c r="C19" s="102"/>
      <c r="D19" s="102"/>
      <c r="E19" s="102"/>
      <c r="F19" s="102"/>
      <c r="G19" s="102"/>
      <c r="H19" s="102"/>
      <c r="I19" s="102"/>
      <c r="J19" s="102"/>
      <c r="K19" s="102"/>
    </row>
  </sheetData>
  <mergeCells count="11">
    <mergeCell ref="E15:F15"/>
    <mergeCell ref="J1:K1"/>
    <mergeCell ref="E5:K5"/>
    <mergeCell ref="L5:R5"/>
    <mergeCell ref="S5:Y5"/>
    <mergeCell ref="E7:E8"/>
    <mergeCell ref="F7:K7"/>
    <mergeCell ref="L7:L8"/>
    <mergeCell ref="M7:R7"/>
    <mergeCell ref="S7:S8"/>
    <mergeCell ref="T7:Y7"/>
  </mergeCells>
  <printOptions horizontalCentered="1"/>
  <pageMargins left="0.78740157480314965" right="0.39370078740157483" top="0.78740157480314965" bottom="0.98425196850393704" header="0.51181102362204722" footer="0.51181102362204722"/>
  <pageSetup paperSize="9" scale="56" fitToWidth="3" orientation="portrait" r:id="rId1"/>
  <headerFooter alignWithMargins="0">
    <oddFooter>&amp;CСтраница &amp;P из &amp;N</oddFooter>
  </headerFooter>
  <colBreaks count="2" manualBreakCount="2">
    <brk id="11" max="1048575" man="1"/>
    <brk id="18"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3"/>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83</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426</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16</v>
      </c>
      <c r="C8" s="10">
        <v>1701.6</v>
      </c>
      <c r="D8" s="10">
        <v>1701.6</v>
      </c>
      <c r="E8" s="10">
        <v>1701.6</v>
      </c>
      <c r="F8" s="10">
        <v>1693.1</v>
      </c>
      <c r="G8" s="11">
        <f t="shared" ref="G8" si="0">F8/C8</f>
        <v>0.99500470145745179</v>
      </c>
      <c r="H8" s="11">
        <f t="shared" ref="H8" si="1">F8/D8</f>
        <v>0.99500470145745179</v>
      </c>
      <c r="I8" s="3"/>
    </row>
    <row r="9" spans="1:9" ht="15" customHeight="1" x14ac:dyDescent="0.25">
      <c r="A9" s="1"/>
      <c r="B9" s="9" t="s">
        <v>23</v>
      </c>
      <c r="C9" s="10">
        <v>1701.6</v>
      </c>
      <c r="D9" s="10">
        <v>1701.6</v>
      </c>
      <c r="E9" s="10">
        <v>1701.6</v>
      </c>
      <c r="F9" s="10">
        <v>1701.6</v>
      </c>
      <c r="G9" s="11">
        <f t="shared" ref="G9:G16" si="2">F9/C9</f>
        <v>1</v>
      </c>
      <c r="H9" s="11">
        <f t="shared" ref="H9:H16" si="3">F9/D9</f>
        <v>1</v>
      </c>
      <c r="I9" s="3"/>
    </row>
    <row r="10" spans="1:9" ht="15" customHeight="1" x14ac:dyDescent="0.25">
      <c r="A10" s="1"/>
      <c r="B10" s="9" t="s">
        <v>24</v>
      </c>
      <c r="C10" s="10">
        <v>1701.6</v>
      </c>
      <c r="D10" s="10">
        <v>1701.6</v>
      </c>
      <c r="E10" s="10">
        <v>1701.6</v>
      </c>
      <c r="F10" s="10">
        <v>1701.5</v>
      </c>
      <c r="G10" s="11">
        <f t="shared" si="2"/>
        <v>0.99994123178185246</v>
      </c>
      <c r="H10" s="11">
        <f t="shared" si="3"/>
        <v>0.99994123178185246</v>
      </c>
      <c r="I10" s="3"/>
    </row>
    <row r="11" spans="1:9" ht="15" customHeight="1" x14ac:dyDescent="0.25">
      <c r="A11" s="1"/>
      <c r="B11" s="9" t="s">
        <v>25</v>
      </c>
      <c r="C11" s="10">
        <v>1701.6</v>
      </c>
      <c r="D11" s="10">
        <v>1701.6</v>
      </c>
      <c r="E11" s="10">
        <v>1701.6</v>
      </c>
      <c r="F11" s="10">
        <v>1701.5</v>
      </c>
      <c r="G11" s="11">
        <f t="shared" si="2"/>
        <v>0.99994123178185246</v>
      </c>
      <c r="H11" s="11">
        <f t="shared" si="3"/>
        <v>0.99994123178185246</v>
      </c>
      <c r="I11" s="3"/>
    </row>
    <row r="12" spans="1:9" ht="15" customHeight="1" x14ac:dyDescent="0.25">
      <c r="A12" s="1"/>
      <c r="B12" s="9" t="s">
        <v>33</v>
      </c>
      <c r="C12" s="10">
        <v>1701.6</v>
      </c>
      <c r="D12" s="10">
        <v>1701.6</v>
      </c>
      <c r="E12" s="10">
        <v>1701.6</v>
      </c>
      <c r="F12" s="10">
        <v>1701.6</v>
      </c>
      <c r="G12" s="11">
        <f t="shared" si="2"/>
        <v>1</v>
      </c>
      <c r="H12" s="11">
        <f t="shared" si="3"/>
        <v>1</v>
      </c>
      <c r="I12" s="3"/>
    </row>
    <row r="13" spans="1:9" ht="15" customHeight="1" x14ac:dyDescent="0.25">
      <c r="A13" s="1"/>
      <c r="B13" s="9" t="s">
        <v>34</v>
      </c>
      <c r="C13" s="10">
        <v>1701.2</v>
      </c>
      <c r="D13" s="10">
        <v>1701.2</v>
      </c>
      <c r="E13" s="10">
        <v>1701.2</v>
      </c>
      <c r="F13" s="10">
        <v>1701.2</v>
      </c>
      <c r="G13" s="11">
        <f t="shared" si="2"/>
        <v>1</v>
      </c>
      <c r="H13" s="11">
        <f t="shared" si="3"/>
        <v>1</v>
      </c>
      <c r="I13" s="3"/>
    </row>
    <row r="14" spans="1:9" ht="17.25" customHeight="1" x14ac:dyDescent="0.25">
      <c r="A14" s="12"/>
      <c r="B14" s="13" t="s">
        <v>41</v>
      </c>
      <c r="C14" s="14">
        <v>10209.200000000001</v>
      </c>
      <c r="D14" s="14">
        <v>10209.200000000001</v>
      </c>
      <c r="E14" s="14">
        <v>10209.200000000001</v>
      </c>
      <c r="F14" s="14">
        <v>10200.5</v>
      </c>
      <c r="G14" s="19">
        <f t="shared" si="2"/>
        <v>0.99914782744975117</v>
      </c>
      <c r="H14" s="19">
        <f t="shared" si="3"/>
        <v>0.99914782744975117</v>
      </c>
      <c r="I14" s="15"/>
    </row>
    <row r="15" spans="1:9" ht="15.75" customHeight="1" x14ac:dyDescent="0.25">
      <c r="A15" s="1"/>
      <c r="B15" s="16" t="s">
        <v>42</v>
      </c>
      <c r="C15" s="17"/>
      <c r="D15" s="17"/>
      <c r="E15" s="17"/>
      <c r="F15" s="17"/>
      <c r="G15" s="19"/>
      <c r="H15" s="19"/>
      <c r="I15" s="3"/>
    </row>
    <row r="16" spans="1:9" ht="14.25" customHeight="1" x14ac:dyDescent="0.25">
      <c r="A16" s="1"/>
      <c r="B16" s="18" t="s">
        <v>43</v>
      </c>
      <c r="C16" s="18">
        <v>10209.200000000001</v>
      </c>
      <c r="D16" s="18">
        <v>10209.200000000001</v>
      </c>
      <c r="E16" s="18">
        <v>10209.200000000001</v>
      </c>
      <c r="F16" s="18">
        <v>10200.5</v>
      </c>
      <c r="G16" s="19">
        <f t="shared" si="2"/>
        <v>0.99914782744975117</v>
      </c>
      <c r="H16" s="19">
        <f t="shared" si="3"/>
        <v>0.99914782744975117</v>
      </c>
      <c r="I16" s="3"/>
    </row>
    <row r="17" spans="1:9" ht="12.75" customHeight="1" x14ac:dyDescent="0.25">
      <c r="A17" s="1"/>
      <c r="B17" s="21"/>
      <c r="C17" s="21"/>
      <c r="D17" s="21"/>
      <c r="E17" s="21"/>
      <c r="F17" s="21"/>
      <c r="G17" s="21"/>
      <c r="H17" s="21"/>
      <c r="I17" s="3"/>
    </row>
    <row r="18" spans="1:9" ht="12.75" customHeight="1" x14ac:dyDescent="0.25">
      <c r="A18" s="1"/>
      <c r="B18" s="21"/>
      <c r="C18" s="21"/>
      <c r="D18" s="21"/>
      <c r="E18" s="21"/>
      <c r="F18" s="21"/>
      <c r="G18" s="21"/>
      <c r="H18" s="21"/>
      <c r="I18" s="3"/>
    </row>
    <row r="19" spans="1:9" ht="12.75" customHeight="1" x14ac:dyDescent="0.25">
      <c r="A19" s="1"/>
      <c r="B19" s="157" t="s">
        <v>45</v>
      </c>
      <c r="C19" s="157"/>
      <c r="D19" s="157"/>
      <c r="E19" s="157"/>
      <c r="F19" s="157"/>
      <c r="G19" s="157"/>
      <c r="H19" s="157"/>
      <c r="I19" s="3"/>
    </row>
    <row r="20" spans="1:9" ht="12.75" customHeight="1" x14ac:dyDescent="0.25">
      <c r="A20" s="1"/>
      <c r="B20" s="22"/>
      <c r="C20" s="22"/>
      <c r="D20" s="22"/>
      <c r="E20" s="22"/>
      <c r="F20" s="22"/>
      <c r="G20" s="22"/>
      <c r="H20" s="22"/>
      <c r="I20" s="3"/>
    </row>
    <row r="21" spans="1:9" ht="12.75" customHeight="1" x14ac:dyDescent="0.2">
      <c r="A21" s="3"/>
      <c r="B21" s="3"/>
      <c r="C21" s="3"/>
      <c r="D21" s="3"/>
      <c r="E21" s="3"/>
      <c r="F21" s="3"/>
      <c r="G21" s="3"/>
      <c r="H21" s="3"/>
      <c r="I21" s="3"/>
    </row>
    <row r="22" spans="1:9" ht="12.75" customHeight="1" x14ac:dyDescent="0.2">
      <c r="A22" s="3"/>
      <c r="B22" s="3"/>
      <c r="C22" s="3"/>
      <c r="D22" s="3"/>
      <c r="E22" s="3"/>
      <c r="F22" s="3"/>
      <c r="G22" s="3"/>
      <c r="H22" s="3"/>
      <c r="I22" s="3"/>
    </row>
    <row r="23" spans="1:9" ht="12.75" customHeight="1" x14ac:dyDescent="0.2">
      <c r="A23" s="3" t="s">
        <v>46</v>
      </c>
      <c r="B23" s="3"/>
      <c r="C23" s="3"/>
      <c r="D23" s="3"/>
      <c r="E23" s="3"/>
      <c r="F23" s="3"/>
      <c r="G23" s="3"/>
      <c r="H23" s="3"/>
      <c r="I23" s="3"/>
    </row>
  </sheetData>
  <mergeCells count="3">
    <mergeCell ref="G1:H1"/>
    <mergeCell ref="B4:H4"/>
    <mergeCell ref="B19:H19"/>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38"/>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84</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427</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6</v>
      </c>
      <c r="C8" s="10">
        <v>14000</v>
      </c>
      <c r="D8" s="10">
        <v>14000</v>
      </c>
      <c r="E8" s="10">
        <v>14000</v>
      </c>
      <c r="F8" s="10">
        <v>13987.8</v>
      </c>
      <c r="G8" s="11">
        <f t="shared" ref="G8" si="0">F8/C8</f>
        <v>0.99912857142857137</v>
      </c>
      <c r="H8" s="11">
        <f t="shared" ref="H8" si="1">F8/D8</f>
        <v>0.99912857142857137</v>
      </c>
      <c r="I8" s="3"/>
    </row>
    <row r="9" spans="1:9" ht="15" customHeight="1" x14ac:dyDescent="0.25">
      <c r="A9" s="1"/>
      <c r="B9" s="9" t="s">
        <v>8</v>
      </c>
      <c r="C9" s="10">
        <v>8000</v>
      </c>
      <c r="D9" s="10">
        <v>8000</v>
      </c>
      <c r="E9" s="10">
        <v>8000</v>
      </c>
      <c r="F9" s="10">
        <v>8000</v>
      </c>
      <c r="G9" s="11">
        <f t="shared" ref="G9:G31" si="2">F9/C9</f>
        <v>1</v>
      </c>
      <c r="H9" s="11">
        <f t="shared" ref="H9:H31" si="3">F9/D9</f>
        <v>1</v>
      </c>
      <c r="I9" s="3"/>
    </row>
    <row r="10" spans="1:9" ht="15" customHeight="1" x14ac:dyDescent="0.25">
      <c r="A10" s="1"/>
      <c r="B10" s="9" t="s">
        <v>10</v>
      </c>
      <c r="C10" s="10">
        <v>2000</v>
      </c>
      <c r="D10" s="10">
        <v>2000</v>
      </c>
      <c r="E10" s="10">
        <v>2000</v>
      </c>
      <c r="F10" s="10">
        <v>1990</v>
      </c>
      <c r="G10" s="11">
        <f t="shared" si="2"/>
        <v>0.995</v>
      </c>
      <c r="H10" s="11">
        <f t="shared" si="3"/>
        <v>0.995</v>
      </c>
      <c r="I10" s="3"/>
    </row>
    <row r="11" spans="1:9" ht="15" customHeight="1" x14ac:dyDescent="0.25">
      <c r="A11" s="1"/>
      <c r="B11" s="9" t="s">
        <v>11</v>
      </c>
      <c r="C11" s="10">
        <v>2000</v>
      </c>
      <c r="D11" s="10">
        <v>2000</v>
      </c>
      <c r="E11" s="10">
        <v>2000</v>
      </c>
      <c r="F11" s="10">
        <v>1990</v>
      </c>
      <c r="G11" s="11">
        <f t="shared" si="2"/>
        <v>0.995</v>
      </c>
      <c r="H11" s="11">
        <f t="shared" si="3"/>
        <v>0.995</v>
      </c>
      <c r="I11" s="3"/>
    </row>
    <row r="12" spans="1:9" ht="15" customHeight="1" x14ac:dyDescent="0.25">
      <c r="A12" s="1"/>
      <c r="B12" s="9" t="s">
        <v>12</v>
      </c>
      <c r="C12" s="10">
        <v>8000</v>
      </c>
      <c r="D12" s="10">
        <v>8000</v>
      </c>
      <c r="E12" s="10">
        <v>8000</v>
      </c>
      <c r="F12" s="10">
        <v>8000</v>
      </c>
      <c r="G12" s="11">
        <f t="shared" si="2"/>
        <v>1</v>
      </c>
      <c r="H12" s="11">
        <f t="shared" si="3"/>
        <v>1</v>
      </c>
      <c r="I12" s="3"/>
    </row>
    <row r="13" spans="1:9" ht="15" customHeight="1" x14ac:dyDescent="0.25">
      <c r="A13" s="1"/>
      <c r="B13" s="9" t="s">
        <v>13</v>
      </c>
      <c r="C13" s="10">
        <v>2000</v>
      </c>
      <c r="D13" s="10">
        <v>2000</v>
      </c>
      <c r="E13" s="10">
        <v>2000</v>
      </c>
      <c r="F13" s="10">
        <v>1990</v>
      </c>
      <c r="G13" s="11">
        <f t="shared" si="2"/>
        <v>0.995</v>
      </c>
      <c r="H13" s="11">
        <f t="shared" si="3"/>
        <v>0.995</v>
      </c>
      <c r="I13" s="3"/>
    </row>
    <row r="14" spans="1:9" ht="15" customHeight="1" x14ac:dyDescent="0.25">
      <c r="A14" s="1"/>
      <c r="B14" s="9" t="s">
        <v>15</v>
      </c>
      <c r="C14" s="10">
        <v>2000</v>
      </c>
      <c r="D14" s="10">
        <v>2000</v>
      </c>
      <c r="E14" s="10">
        <v>2000</v>
      </c>
      <c r="F14" s="10">
        <v>1984.3</v>
      </c>
      <c r="G14" s="11">
        <f t="shared" si="2"/>
        <v>0.99214999999999998</v>
      </c>
      <c r="H14" s="11">
        <f t="shared" si="3"/>
        <v>0.99214999999999998</v>
      </c>
      <c r="I14" s="3"/>
    </row>
    <row r="15" spans="1:9" ht="15" customHeight="1" x14ac:dyDescent="0.25">
      <c r="A15" s="1"/>
      <c r="B15" s="9" t="s">
        <v>16</v>
      </c>
      <c r="C15" s="10">
        <v>2000</v>
      </c>
      <c r="D15" s="10">
        <v>2000</v>
      </c>
      <c r="E15" s="10">
        <v>2000</v>
      </c>
      <c r="F15" s="10">
        <v>1990</v>
      </c>
      <c r="G15" s="11">
        <f t="shared" si="2"/>
        <v>0.995</v>
      </c>
      <c r="H15" s="11">
        <f t="shared" si="3"/>
        <v>0.995</v>
      </c>
      <c r="I15" s="3"/>
    </row>
    <row r="16" spans="1:9" ht="15" customHeight="1" x14ac:dyDescent="0.25">
      <c r="A16" s="1"/>
      <c r="B16" s="9" t="s">
        <v>17</v>
      </c>
      <c r="C16" s="10">
        <v>2000</v>
      </c>
      <c r="D16" s="10">
        <v>2000</v>
      </c>
      <c r="E16" s="10">
        <v>2000</v>
      </c>
      <c r="F16" s="10">
        <v>1970</v>
      </c>
      <c r="G16" s="11">
        <f t="shared" si="2"/>
        <v>0.98499999999999999</v>
      </c>
      <c r="H16" s="11">
        <f t="shared" si="3"/>
        <v>0.98499999999999999</v>
      </c>
      <c r="I16" s="3"/>
    </row>
    <row r="17" spans="1:9" ht="15" customHeight="1" x14ac:dyDescent="0.25">
      <c r="A17" s="1"/>
      <c r="B17" s="9" t="s">
        <v>18</v>
      </c>
      <c r="C17" s="10">
        <v>6000</v>
      </c>
      <c r="D17" s="10">
        <v>6000</v>
      </c>
      <c r="E17" s="10">
        <v>6000</v>
      </c>
      <c r="F17" s="10">
        <v>6000</v>
      </c>
      <c r="G17" s="11">
        <f t="shared" si="2"/>
        <v>1</v>
      </c>
      <c r="H17" s="11">
        <f t="shared" si="3"/>
        <v>1</v>
      </c>
      <c r="I17" s="3"/>
    </row>
    <row r="18" spans="1:9" ht="15" customHeight="1" x14ac:dyDescent="0.25">
      <c r="A18" s="1"/>
      <c r="B18" s="9" t="s">
        <v>19</v>
      </c>
      <c r="C18" s="10">
        <v>12000</v>
      </c>
      <c r="D18" s="10">
        <v>12000</v>
      </c>
      <c r="E18" s="10">
        <v>12000</v>
      </c>
      <c r="F18" s="10">
        <v>12000</v>
      </c>
      <c r="G18" s="11">
        <f t="shared" si="2"/>
        <v>1</v>
      </c>
      <c r="H18" s="11">
        <f t="shared" si="3"/>
        <v>1</v>
      </c>
      <c r="I18" s="3"/>
    </row>
    <row r="19" spans="1:9" ht="15" customHeight="1" x14ac:dyDescent="0.25">
      <c r="A19" s="1"/>
      <c r="B19" s="9" t="s">
        <v>20</v>
      </c>
      <c r="C19" s="10">
        <v>8000</v>
      </c>
      <c r="D19" s="10">
        <v>8000</v>
      </c>
      <c r="E19" s="10">
        <v>8000</v>
      </c>
      <c r="F19" s="10">
        <v>8000</v>
      </c>
      <c r="G19" s="11">
        <f t="shared" si="2"/>
        <v>1</v>
      </c>
      <c r="H19" s="11">
        <f t="shared" si="3"/>
        <v>1</v>
      </c>
      <c r="I19" s="3"/>
    </row>
    <row r="20" spans="1:9" ht="15" customHeight="1" x14ac:dyDescent="0.25">
      <c r="A20" s="1"/>
      <c r="B20" s="9" t="s">
        <v>21</v>
      </c>
      <c r="C20" s="10">
        <v>2000</v>
      </c>
      <c r="D20" s="10">
        <v>2000</v>
      </c>
      <c r="E20" s="10">
        <v>2000</v>
      </c>
      <c r="F20" s="10">
        <v>2000</v>
      </c>
      <c r="G20" s="11">
        <f t="shared" si="2"/>
        <v>1</v>
      </c>
      <c r="H20" s="11">
        <f t="shared" si="3"/>
        <v>1</v>
      </c>
      <c r="I20" s="3"/>
    </row>
    <row r="21" spans="1:9" ht="15" customHeight="1" x14ac:dyDescent="0.25">
      <c r="A21" s="1"/>
      <c r="B21" s="9" t="s">
        <v>25</v>
      </c>
      <c r="C21" s="10">
        <v>6000</v>
      </c>
      <c r="D21" s="10">
        <v>6000</v>
      </c>
      <c r="E21" s="10">
        <v>6000</v>
      </c>
      <c r="F21" s="10">
        <v>6000</v>
      </c>
      <c r="G21" s="11">
        <f t="shared" si="2"/>
        <v>1</v>
      </c>
      <c r="H21" s="11">
        <f t="shared" si="3"/>
        <v>1</v>
      </c>
      <c r="I21" s="3"/>
    </row>
    <row r="22" spans="1:9" ht="15" customHeight="1" x14ac:dyDescent="0.25">
      <c r="A22" s="1"/>
      <c r="B22" s="9" t="s">
        <v>27</v>
      </c>
      <c r="C22" s="10">
        <v>6000</v>
      </c>
      <c r="D22" s="10">
        <v>6000</v>
      </c>
      <c r="E22" s="10">
        <v>6000</v>
      </c>
      <c r="F22" s="10">
        <v>6000</v>
      </c>
      <c r="G22" s="11">
        <f t="shared" si="2"/>
        <v>1</v>
      </c>
      <c r="H22" s="11">
        <f t="shared" si="3"/>
        <v>1</v>
      </c>
      <c r="I22" s="3"/>
    </row>
    <row r="23" spans="1:9" ht="15" customHeight="1" x14ac:dyDescent="0.25">
      <c r="A23" s="1"/>
      <c r="B23" s="9" t="s">
        <v>28</v>
      </c>
      <c r="C23" s="10">
        <v>2000</v>
      </c>
      <c r="D23" s="10">
        <v>2000</v>
      </c>
      <c r="E23" s="10">
        <v>2000</v>
      </c>
      <c r="F23" s="10">
        <v>1990</v>
      </c>
      <c r="G23" s="11">
        <f t="shared" si="2"/>
        <v>0.995</v>
      </c>
      <c r="H23" s="11">
        <f t="shared" si="3"/>
        <v>0.995</v>
      </c>
      <c r="I23" s="3"/>
    </row>
    <row r="24" spans="1:9" ht="15" customHeight="1" x14ac:dyDescent="0.25">
      <c r="A24" s="1"/>
      <c r="B24" s="9" t="s">
        <v>29</v>
      </c>
      <c r="C24" s="10">
        <v>4000</v>
      </c>
      <c r="D24" s="10">
        <v>4000</v>
      </c>
      <c r="E24" s="10">
        <v>4000</v>
      </c>
      <c r="F24" s="10">
        <v>3940</v>
      </c>
      <c r="G24" s="11">
        <f t="shared" si="2"/>
        <v>0.98499999999999999</v>
      </c>
      <c r="H24" s="11">
        <f t="shared" si="3"/>
        <v>0.98499999999999999</v>
      </c>
      <c r="I24" s="3"/>
    </row>
    <row r="25" spans="1:9" ht="15" customHeight="1" x14ac:dyDescent="0.25">
      <c r="A25" s="1"/>
      <c r="B25" s="9" t="s">
        <v>30</v>
      </c>
      <c r="C25" s="10">
        <v>10000</v>
      </c>
      <c r="D25" s="10">
        <v>10000</v>
      </c>
      <c r="E25" s="10">
        <v>10000</v>
      </c>
      <c r="F25" s="10">
        <v>10000</v>
      </c>
      <c r="G25" s="11">
        <f t="shared" si="2"/>
        <v>1</v>
      </c>
      <c r="H25" s="11">
        <f t="shared" si="3"/>
        <v>1</v>
      </c>
      <c r="I25" s="3"/>
    </row>
    <row r="26" spans="1:9" ht="15" customHeight="1" x14ac:dyDescent="0.25">
      <c r="A26" s="1"/>
      <c r="B26" s="9" t="s">
        <v>32</v>
      </c>
      <c r="C26" s="10">
        <v>12000</v>
      </c>
      <c r="D26" s="10">
        <v>12000</v>
      </c>
      <c r="E26" s="10">
        <v>12000</v>
      </c>
      <c r="F26" s="10">
        <v>12000</v>
      </c>
      <c r="G26" s="11">
        <f t="shared" si="2"/>
        <v>1</v>
      </c>
      <c r="H26" s="11">
        <f t="shared" si="3"/>
        <v>1</v>
      </c>
      <c r="I26" s="3"/>
    </row>
    <row r="27" spans="1:9" ht="15" customHeight="1" x14ac:dyDescent="0.25">
      <c r="A27" s="1"/>
      <c r="B27" s="9" t="s">
        <v>33</v>
      </c>
      <c r="C27" s="10">
        <v>2000</v>
      </c>
      <c r="D27" s="10">
        <v>2000</v>
      </c>
      <c r="E27" s="10">
        <v>2000</v>
      </c>
      <c r="F27" s="10">
        <v>1984.2</v>
      </c>
      <c r="G27" s="11">
        <f t="shared" si="2"/>
        <v>0.99209999999999998</v>
      </c>
      <c r="H27" s="11">
        <f t="shared" si="3"/>
        <v>0.99209999999999998</v>
      </c>
      <c r="I27" s="3"/>
    </row>
    <row r="28" spans="1:9" ht="15" customHeight="1" x14ac:dyDescent="0.25">
      <c r="A28" s="1"/>
      <c r="B28" s="9" t="s">
        <v>35</v>
      </c>
      <c r="C28" s="10">
        <v>2000</v>
      </c>
      <c r="D28" s="10">
        <v>2000</v>
      </c>
      <c r="E28" s="10">
        <v>2000</v>
      </c>
      <c r="F28" s="10">
        <v>2000</v>
      </c>
      <c r="G28" s="11">
        <f t="shared" si="2"/>
        <v>1</v>
      </c>
      <c r="H28" s="11">
        <f t="shared" si="3"/>
        <v>1</v>
      </c>
      <c r="I28" s="3"/>
    </row>
    <row r="29" spans="1:9" ht="17.25" customHeight="1" x14ac:dyDescent="0.25">
      <c r="A29" s="12"/>
      <c r="B29" s="13" t="s">
        <v>41</v>
      </c>
      <c r="C29" s="14">
        <v>114000</v>
      </c>
      <c r="D29" s="14">
        <v>114000</v>
      </c>
      <c r="E29" s="14">
        <v>114000</v>
      </c>
      <c r="F29" s="14">
        <v>113816.3</v>
      </c>
      <c r="G29" s="19">
        <f t="shared" si="2"/>
        <v>0.99838859649122813</v>
      </c>
      <c r="H29" s="19">
        <f t="shared" si="3"/>
        <v>0.99838859649122813</v>
      </c>
      <c r="I29" s="15"/>
    </row>
    <row r="30" spans="1:9" ht="15.75" customHeight="1" x14ac:dyDescent="0.25">
      <c r="A30" s="1"/>
      <c r="B30" s="16" t="s">
        <v>42</v>
      </c>
      <c r="C30" s="17"/>
      <c r="D30" s="17"/>
      <c r="E30" s="17"/>
      <c r="F30" s="17"/>
      <c r="G30" s="19"/>
      <c r="H30" s="19"/>
      <c r="I30" s="3"/>
    </row>
    <row r="31" spans="1:9" ht="14.25" customHeight="1" x14ac:dyDescent="0.25">
      <c r="A31" s="1"/>
      <c r="B31" s="18" t="s">
        <v>43</v>
      </c>
      <c r="C31" s="18">
        <v>114000</v>
      </c>
      <c r="D31" s="18">
        <v>114000</v>
      </c>
      <c r="E31" s="18">
        <v>114000</v>
      </c>
      <c r="F31" s="18">
        <v>113816.3</v>
      </c>
      <c r="G31" s="19">
        <f t="shared" si="2"/>
        <v>0.99838859649122813</v>
      </c>
      <c r="H31" s="19">
        <f t="shared" si="3"/>
        <v>0.99838859649122813</v>
      </c>
      <c r="I31" s="3"/>
    </row>
    <row r="32" spans="1:9" ht="12.75" customHeight="1" x14ac:dyDescent="0.25">
      <c r="A32" s="1"/>
      <c r="B32" s="21"/>
      <c r="C32" s="21"/>
      <c r="D32" s="21"/>
      <c r="E32" s="21"/>
      <c r="F32" s="21"/>
      <c r="G32" s="21"/>
      <c r="H32" s="21"/>
      <c r="I32" s="3"/>
    </row>
    <row r="33" spans="1:9" ht="12.75" customHeight="1" x14ac:dyDescent="0.25">
      <c r="A33" s="1"/>
      <c r="B33" s="21"/>
      <c r="C33" s="21"/>
      <c r="D33" s="21"/>
      <c r="E33" s="21"/>
      <c r="F33" s="21"/>
      <c r="G33" s="21"/>
      <c r="H33" s="21"/>
      <c r="I33" s="3"/>
    </row>
    <row r="34" spans="1:9" ht="12.75" customHeight="1" x14ac:dyDescent="0.25">
      <c r="A34" s="1"/>
      <c r="B34" s="157" t="s">
        <v>45</v>
      </c>
      <c r="C34" s="157"/>
      <c r="D34" s="157"/>
      <c r="E34" s="157"/>
      <c r="F34" s="157"/>
      <c r="G34" s="157"/>
      <c r="H34" s="157"/>
      <c r="I34" s="3"/>
    </row>
    <row r="35" spans="1:9" ht="12.75" customHeight="1" x14ac:dyDescent="0.25">
      <c r="A35" s="1"/>
      <c r="B35" s="22"/>
      <c r="C35" s="22"/>
      <c r="D35" s="22"/>
      <c r="E35" s="22"/>
      <c r="F35" s="22"/>
      <c r="G35" s="22"/>
      <c r="H35" s="22"/>
      <c r="I35" s="3"/>
    </row>
    <row r="36" spans="1:9" ht="12.75" customHeight="1" x14ac:dyDescent="0.2">
      <c r="A36" s="3"/>
      <c r="B36" s="3"/>
      <c r="C36" s="3"/>
      <c r="D36" s="3"/>
      <c r="E36" s="3"/>
      <c r="F36" s="3"/>
      <c r="G36" s="3"/>
      <c r="H36" s="3"/>
      <c r="I36" s="3"/>
    </row>
    <row r="37" spans="1:9" ht="12.75" customHeight="1" x14ac:dyDescent="0.2">
      <c r="A37" s="3"/>
      <c r="B37" s="3"/>
      <c r="C37" s="3"/>
      <c r="D37" s="3"/>
      <c r="E37" s="3"/>
      <c r="F37" s="3"/>
      <c r="G37" s="3"/>
      <c r="H37" s="3"/>
      <c r="I37" s="3"/>
    </row>
    <row r="38" spans="1:9" ht="12.75" customHeight="1" x14ac:dyDescent="0.2">
      <c r="A38" s="3" t="s">
        <v>46</v>
      </c>
      <c r="B38" s="3"/>
      <c r="C38" s="3"/>
      <c r="D38" s="3"/>
      <c r="E38" s="3"/>
      <c r="F38" s="3"/>
      <c r="G38" s="3"/>
      <c r="H38" s="3"/>
      <c r="I38" s="3"/>
    </row>
  </sheetData>
  <mergeCells count="3">
    <mergeCell ref="G1:H1"/>
    <mergeCell ref="B4:H4"/>
    <mergeCell ref="B34:H34"/>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5"/>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85</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428</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9</v>
      </c>
      <c r="C8" s="10">
        <v>100404.9</v>
      </c>
      <c r="D8" s="10">
        <v>100404.9</v>
      </c>
      <c r="E8" s="10">
        <v>100404.9</v>
      </c>
      <c r="F8" s="10">
        <v>100404.9</v>
      </c>
      <c r="G8" s="11">
        <f t="shared" ref="G8" si="0">F8/C8</f>
        <v>1</v>
      </c>
      <c r="H8" s="11">
        <f t="shared" ref="H8" si="1">F8/D8</f>
        <v>1</v>
      </c>
      <c r="I8" s="3"/>
    </row>
    <row r="9" spans="1:9" ht="15" customHeight="1" x14ac:dyDescent="0.25">
      <c r="A9" s="1"/>
      <c r="B9" s="9" t="s">
        <v>13</v>
      </c>
      <c r="C9" s="10">
        <v>188985.9</v>
      </c>
      <c r="D9" s="10">
        <v>188985.9</v>
      </c>
      <c r="E9" s="10">
        <v>188985.9</v>
      </c>
      <c r="F9" s="10">
        <v>179400.2</v>
      </c>
      <c r="G9" s="11">
        <f t="shared" ref="G9:G18" si="2">F9/C9</f>
        <v>0.94927822657669181</v>
      </c>
      <c r="H9" s="11">
        <f t="shared" ref="H9:H18" si="3">F9/D9</f>
        <v>0.94927822657669181</v>
      </c>
      <c r="I9" s="3"/>
    </row>
    <row r="10" spans="1:9" ht="15" customHeight="1" x14ac:dyDescent="0.25">
      <c r="A10" s="1"/>
      <c r="B10" s="9" t="s">
        <v>18</v>
      </c>
      <c r="C10" s="10">
        <v>118572.6</v>
      </c>
      <c r="D10" s="10">
        <v>118572.6</v>
      </c>
      <c r="E10" s="10">
        <v>118572.6</v>
      </c>
      <c r="F10" s="10">
        <v>118572.6</v>
      </c>
      <c r="G10" s="11">
        <f t="shared" si="2"/>
        <v>1</v>
      </c>
      <c r="H10" s="11">
        <f t="shared" si="3"/>
        <v>1</v>
      </c>
      <c r="I10" s="3"/>
    </row>
    <row r="11" spans="1:9" ht="15" customHeight="1" x14ac:dyDescent="0.25">
      <c r="A11" s="1"/>
      <c r="B11" s="9" t="s">
        <v>22</v>
      </c>
      <c r="C11" s="10">
        <v>59998.5</v>
      </c>
      <c r="D11" s="10">
        <v>59998.5</v>
      </c>
      <c r="E11" s="10">
        <v>59998.5</v>
      </c>
      <c r="F11" s="10">
        <v>59998.5</v>
      </c>
      <c r="G11" s="11">
        <f t="shared" si="2"/>
        <v>1</v>
      </c>
      <c r="H11" s="11">
        <f t="shared" si="3"/>
        <v>1</v>
      </c>
      <c r="I11" s="3"/>
    </row>
    <row r="12" spans="1:9" ht="15" customHeight="1" x14ac:dyDescent="0.25">
      <c r="A12" s="1"/>
      <c r="B12" s="9" t="s">
        <v>25</v>
      </c>
      <c r="C12" s="10">
        <v>56099.5</v>
      </c>
      <c r="D12" s="10">
        <v>56099.5</v>
      </c>
      <c r="E12" s="10">
        <v>56099.5</v>
      </c>
      <c r="F12" s="10">
        <v>56099.5</v>
      </c>
      <c r="G12" s="11">
        <f t="shared" si="2"/>
        <v>1</v>
      </c>
      <c r="H12" s="11">
        <f t="shared" si="3"/>
        <v>1</v>
      </c>
      <c r="I12" s="3"/>
    </row>
    <row r="13" spans="1:9" ht="15" customHeight="1" x14ac:dyDescent="0.25">
      <c r="A13" s="1"/>
      <c r="B13" s="9" t="s">
        <v>27</v>
      </c>
      <c r="C13" s="10">
        <v>10044.534600000001</v>
      </c>
      <c r="D13" s="10">
        <v>10044.5</v>
      </c>
      <c r="E13" s="10">
        <v>10044.5</v>
      </c>
      <c r="F13" s="10">
        <v>10044.5</v>
      </c>
      <c r="G13" s="11">
        <f t="shared" si="2"/>
        <v>0.99999655534065257</v>
      </c>
      <c r="H13" s="11">
        <f t="shared" si="3"/>
        <v>1</v>
      </c>
      <c r="I13" s="3"/>
    </row>
    <row r="14" spans="1:9" ht="15" customHeight="1" x14ac:dyDescent="0.25">
      <c r="A14" s="1"/>
      <c r="B14" s="9" t="s">
        <v>29</v>
      </c>
      <c r="C14" s="10">
        <v>58900.5</v>
      </c>
      <c r="D14" s="10">
        <v>58900.5</v>
      </c>
      <c r="E14" s="10">
        <v>58900.5</v>
      </c>
      <c r="F14" s="10">
        <v>58256.4</v>
      </c>
      <c r="G14" s="11">
        <f t="shared" si="2"/>
        <v>0.98906460895917692</v>
      </c>
      <c r="H14" s="11">
        <f t="shared" si="3"/>
        <v>0.98906460895917692</v>
      </c>
      <c r="I14" s="3"/>
    </row>
    <row r="15" spans="1:9" ht="15" customHeight="1" x14ac:dyDescent="0.25">
      <c r="A15" s="1"/>
      <c r="B15" s="9" t="s">
        <v>31</v>
      </c>
      <c r="C15" s="10">
        <v>72190.5</v>
      </c>
      <c r="D15" s="10">
        <v>72190.5</v>
      </c>
      <c r="E15" s="10">
        <v>72190.5</v>
      </c>
      <c r="F15" s="10">
        <v>1341.5</v>
      </c>
      <c r="G15" s="11">
        <f t="shared" si="2"/>
        <v>1.8582777512276546E-2</v>
      </c>
      <c r="H15" s="11">
        <f t="shared" si="3"/>
        <v>1.8582777512276546E-2</v>
      </c>
      <c r="I15" s="3"/>
    </row>
    <row r="16" spans="1:9" ht="17.25" customHeight="1" x14ac:dyDescent="0.25">
      <c r="A16" s="12"/>
      <c r="B16" s="13" t="s">
        <v>41</v>
      </c>
      <c r="C16" s="14">
        <v>665196.93000000005</v>
      </c>
      <c r="D16" s="14">
        <v>665196.9</v>
      </c>
      <c r="E16" s="14">
        <v>665196.9</v>
      </c>
      <c r="F16" s="14">
        <v>584118.1</v>
      </c>
      <c r="G16" s="19">
        <f t="shared" si="2"/>
        <v>0.87811304240384869</v>
      </c>
      <c r="H16" s="19">
        <f t="shared" si="3"/>
        <v>0.87811308200624505</v>
      </c>
      <c r="I16" s="15"/>
    </row>
    <row r="17" spans="1:9" ht="15.75" customHeight="1" x14ac:dyDescent="0.25">
      <c r="A17" s="1"/>
      <c r="B17" s="16" t="s">
        <v>42</v>
      </c>
      <c r="C17" s="17"/>
      <c r="D17" s="17"/>
      <c r="E17" s="17"/>
      <c r="F17" s="17"/>
      <c r="G17" s="19"/>
      <c r="H17" s="19"/>
      <c r="I17" s="3"/>
    </row>
    <row r="18" spans="1:9" ht="14.25" customHeight="1" x14ac:dyDescent="0.25">
      <c r="A18" s="1"/>
      <c r="B18" s="18" t="s">
        <v>43</v>
      </c>
      <c r="C18" s="18">
        <v>665196.9</v>
      </c>
      <c r="D18" s="18">
        <v>665196.9</v>
      </c>
      <c r="E18" s="18">
        <v>665196.9</v>
      </c>
      <c r="F18" s="18">
        <v>584118.1</v>
      </c>
      <c r="G18" s="19">
        <f t="shared" si="2"/>
        <v>0.87811308200624505</v>
      </c>
      <c r="H18" s="19">
        <f t="shared" si="3"/>
        <v>0.87811308200624505</v>
      </c>
      <c r="I18" s="3"/>
    </row>
    <row r="19" spans="1:9" ht="12.75" customHeight="1" x14ac:dyDescent="0.25">
      <c r="A19" s="1"/>
      <c r="B19" s="21"/>
      <c r="C19" s="21"/>
      <c r="D19" s="21"/>
      <c r="E19" s="21"/>
      <c r="F19" s="21"/>
      <c r="G19" s="21"/>
      <c r="H19" s="21"/>
      <c r="I19" s="3"/>
    </row>
    <row r="20" spans="1:9" ht="12.75" customHeight="1" x14ac:dyDescent="0.25">
      <c r="A20" s="1"/>
      <c r="B20" s="21"/>
      <c r="C20" s="21"/>
      <c r="D20" s="21"/>
      <c r="E20" s="21"/>
      <c r="F20" s="21"/>
      <c r="G20" s="21"/>
      <c r="H20" s="21"/>
      <c r="I20" s="3"/>
    </row>
    <row r="21" spans="1:9" ht="12.75" customHeight="1" x14ac:dyDescent="0.25">
      <c r="A21" s="1"/>
      <c r="B21" s="157" t="s">
        <v>45</v>
      </c>
      <c r="C21" s="157"/>
      <c r="D21" s="157"/>
      <c r="E21" s="157"/>
      <c r="F21" s="157"/>
      <c r="G21" s="157"/>
      <c r="H21" s="157"/>
      <c r="I21" s="3"/>
    </row>
    <row r="22" spans="1:9" ht="12.75" customHeight="1" x14ac:dyDescent="0.25">
      <c r="A22" s="1"/>
      <c r="B22" s="22"/>
      <c r="C22" s="22"/>
      <c r="D22" s="22"/>
      <c r="E22" s="22"/>
      <c r="F22" s="22"/>
      <c r="G22" s="22"/>
      <c r="H22" s="22"/>
      <c r="I22" s="3"/>
    </row>
    <row r="23" spans="1:9" ht="12.75" customHeight="1" x14ac:dyDescent="0.2">
      <c r="A23" s="3"/>
      <c r="B23" s="3"/>
      <c r="C23" s="3"/>
      <c r="D23" s="3"/>
      <c r="E23" s="3"/>
      <c r="F23" s="3"/>
      <c r="G23" s="3"/>
      <c r="H23" s="3"/>
      <c r="I23" s="3"/>
    </row>
    <row r="24" spans="1:9" ht="12.75" customHeight="1" x14ac:dyDescent="0.2">
      <c r="A24" s="3"/>
      <c r="B24" s="3"/>
      <c r="C24" s="3"/>
      <c r="D24" s="3"/>
      <c r="E24" s="3"/>
      <c r="F24" s="3"/>
      <c r="G24" s="3"/>
      <c r="H24" s="3"/>
      <c r="I24" s="3"/>
    </row>
    <row r="25" spans="1:9" ht="12.75" customHeight="1" x14ac:dyDescent="0.2">
      <c r="A25" s="3" t="s">
        <v>46</v>
      </c>
      <c r="B25" s="3"/>
      <c r="C25" s="3"/>
      <c r="D25" s="3"/>
      <c r="E25" s="3"/>
      <c r="F25" s="3"/>
      <c r="G25" s="3"/>
      <c r="H25" s="3"/>
      <c r="I25" s="3"/>
    </row>
  </sheetData>
  <mergeCells count="3">
    <mergeCell ref="G1:H1"/>
    <mergeCell ref="B4:H4"/>
    <mergeCell ref="B21:H21"/>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52"/>
  <sheetViews>
    <sheetView showGridLines="0" view="pageBreakPreview" topLeftCell="A16" zoomScale="60" zoomScaleNormal="100" workbookViewId="0">
      <selection activeCell="B4" sqref="B4:H4"/>
    </sheetView>
  </sheetViews>
  <sheetFormatPr defaultColWidth="9.140625" defaultRowHeight="12.75" x14ac:dyDescent="0.2"/>
  <cols>
    <col min="1" max="1" width="0.7109375" style="4" customWidth="1"/>
    <col min="2" max="2" width="53.7109375" style="4" customWidth="1"/>
    <col min="3" max="3" width="28.42578125" style="4" customWidth="1"/>
    <col min="4" max="4" width="14.7109375" style="4" customWidth="1"/>
    <col min="5" max="5" width="19.28515625" style="4" hidden="1" customWidth="1"/>
    <col min="6" max="6" width="19.28515625" style="4" customWidth="1"/>
    <col min="7" max="7" width="20.5703125" style="4" customWidth="1"/>
    <col min="8" max="8" width="19.140625" style="4" customWidth="1"/>
    <col min="9" max="9" width="1.85546875" style="4" customWidth="1"/>
    <col min="10" max="219" width="9.140625" style="4" customWidth="1"/>
    <col min="220" max="16384" width="9.140625" style="4"/>
  </cols>
  <sheetData>
    <row r="1" spans="1:9" ht="12.75" customHeight="1" x14ac:dyDescent="0.25">
      <c r="A1" s="1"/>
      <c r="B1" s="2"/>
      <c r="C1" s="3"/>
      <c r="D1" s="3"/>
      <c r="E1" s="3"/>
      <c r="F1" s="3"/>
      <c r="G1" s="159" t="s">
        <v>47</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413</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6</v>
      </c>
      <c r="C8" s="10">
        <v>15000</v>
      </c>
      <c r="D8" s="10">
        <v>15000</v>
      </c>
      <c r="E8" s="10">
        <v>15000</v>
      </c>
      <c r="F8" s="10">
        <v>15000</v>
      </c>
      <c r="G8" s="11">
        <f>F8/C8</f>
        <v>1</v>
      </c>
      <c r="H8" s="11">
        <f>F8/D8</f>
        <v>1</v>
      </c>
      <c r="I8" s="3"/>
    </row>
    <row r="9" spans="1:9" ht="15" customHeight="1" x14ac:dyDescent="0.25">
      <c r="A9" s="1"/>
      <c r="B9" s="9" t="s">
        <v>7</v>
      </c>
      <c r="C9" s="10">
        <v>25000</v>
      </c>
      <c r="D9" s="10">
        <v>25000</v>
      </c>
      <c r="E9" s="10">
        <v>25000</v>
      </c>
      <c r="F9" s="10">
        <v>25000</v>
      </c>
      <c r="G9" s="11">
        <f t="shared" ref="G9:G45" si="0">F9/C9</f>
        <v>1</v>
      </c>
      <c r="H9" s="11">
        <f t="shared" ref="H9:H45" si="1">F9/D9</f>
        <v>1</v>
      </c>
      <c r="I9" s="3"/>
    </row>
    <row r="10" spans="1:9" ht="15" customHeight="1" x14ac:dyDescent="0.25">
      <c r="A10" s="1"/>
      <c r="B10" s="9" t="s">
        <v>8</v>
      </c>
      <c r="C10" s="10">
        <v>50000</v>
      </c>
      <c r="D10" s="10">
        <v>50000</v>
      </c>
      <c r="E10" s="10">
        <v>50000</v>
      </c>
      <c r="F10" s="10">
        <v>48904.1</v>
      </c>
      <c r="G10" s="11">
        <f t="shared" si="0"/>
        <v>0.97808200000000001</v>
      </c>
      <c r="H10" s="11">
        <f t="shared" si="1"/>
        <v>0.97808200000000001</v>
      </c>
      <c r="I10" s="3"/>
    </row>
    <row r="11" spans="1:9" ht="15" customHeight="1" x14ac:dyDescent="0.25">
      <c r="A11" s="1"/>
      <c r="B11" s="9" t="s">
        <v>9</v>
      </c>
      <c r="C11" s="10">
        <v>20000</v>
      </c>
      <c r="D11" s="10">
        <v>20000</v>
      </c>
      <c r="E11" s="10">
        <v>20000</v>
      </c>
      <c r="F11" s="10">
        <v>20000</v>
      </c>
      <c r="G11" s="11">
        <f t="shared" si="0"/>
        <v>1</v>
      </c>
      <c r="H11" s="11">
        <f t="shared" si="1"/>
        <v>1</v>
      </c>
      <c r="I11" s="3"/>
    </row>
    <row r="12" spans="1:9" ht="15" customHeight="1" x14ac:dyDescent="0.25">
      <c r="A12" s="1"/>
      <c r="B12" s="9" t="s">
        <v>10</v>
      </c>
      <c r="C12" s="10">
        <v>5385.6</v>
      </c>
      <c r="D12" s="10">
        <v>5385.6</v>
      </c>
      <c r="E12" s="10">
        <v>5385.6</v>
      </c>
      <c r="F12" s="10">
        <v>5385.6</v>
      </c>
      <c r="G12" s="11">
        <f t="shared" si="0"/>
        <v>1</v>
      </c>
      <c r="H12" s="11">
        <f t="shared" si="1"/>
        <v>1</v>
      </c>
      <c r="I12" s="3"/>
    </row>
    <row r="13" spans="1:9" ht="15" customHeight="1" x14ac:dyDescent="0.25">
      <c r="A13" s="1"/>
      <c r="B13" s="9" t="s">
        <v>11</v>
      </c>
      <c r="C13" s="10">
        <v>27800</v>
      </c>
      <c r="D13" s="10">
        <v>27800</v>
      </c>
      <c r="E13" s="10">
        <v>27800</v>
      </c>
      <c r="F13" s="10">
        <v>27800</v>
      </c>
      <c r="G13" s="11">
        <f t="shared" si="0"/>
        <v>1</v>
      </c>
      <c r="H13" s="11">
        <f t="shared" si="1"/>
        <v>1</v>
      </c>
      <c r="I13" s="3"/>
    </row>
    <row r="14" spans="1:9" ht="15" customHeight="1" x14ac:dyDescent="0.25">
      <c r="A14" s="1"/>
      <c r="B14" s="9" t="s">
        <v>12</v>
      </c>
      <c r="C14" s="10">
        <v>76000</v>
      </c>
      <c r="D14" s="10">
        <v>76000</v>
      </c>
      <c r="E14" s="10">
        <v>76000</v>
      </c>
      <c r="F14" s="10">
        <v>67326.5</v>
      </c>
      <c r="G14" s="11">
        <f t="shared" si="0"/>
        <v>0.88587499999999997</v>
      </c>
      <c r="H14" s="11">
        <f t="shared" si="1"/>
        <v>0.88587499999999997</v>
      </c>
      <c r="I14" s="3"/>
    </row>
    <row r="15" spans="1:9" ht="15" customHeight="1" x14ac:dyDescent="0.25">
      <c r="A15" s="1"/>
      <c r="B15" s="9" t="s">
        <v>13</v>
      </c>
      <c r="C15" s="10">
        <v>31835.4</v>
      </c>
      <c r="D15" s="10">
        <v>31835.4</v>
      </c>
      <c r="E15" s="10">
        <v>31835.4</v>
      </c>
      <c r="F15" s="10">
        <v>31835.4</v>
      </c>
      <c r="G15" s="11">
        <f t="shared" si="0"/>
        <v>1</v>
      </c>
      <c r="H15" s="11">
        <f t="shared" si="1"/>
        <v>1</v>
      </c>
      <c r="I15" s="3"/>
    </row>
    <row r="16" spans="1:9" ht="15" customHeight="1" x14ac:dyDescent="0.25">
      <c r="A16" s="1"/>
      <c r="B16" s="9" t="s">
        <v>14</v>
      </c>
      <c r="C16" s="10">
        <v>20000</v>
      </c>
      <c r="D16" s="10">
        <v>20000</v>
      </c>
      <c r="E16" s="10">
        <v>20000</v>
      </c>
      <c r="F16" s="10">
        <v>19982.2</v>
      </c>
      <c r="G16" s="11">
        <f t="shared" si="0"/>
        <v>0.99911000000000005</v>
      </c>
      <c r="H16" s="11">
        <f t="shared" si="1"/>
        <v>0.99911000000000005</v>
      </c>
      <c r="I16" s="3"/>
    </row>
    <row r="17" spans="1:9" ht="15" customHeight="1" x14ac:dyDescent="0.25">
      <c r="A17" s="1"/>
      <c r="B17" s="9" t="s">
        <v>15</v>
      </c>
      <c r="C17" s="10">
        <v>91414.6</v>
      </c>
      <c r="D17" s="10">
        <v>91414.6</v>
      </c>
      <c r="E17" s="10">
        <v>91414.6</v>
      </c>
      <c r="F17" s="10">
        <v>91206.7</v>
      </c>
      <c r="G17" s="11">
        <f t="shared" si="0"/>
        <v>0.99772574621559351</v>
      </c>
      <c r="H17" s="11">
        <f t="shared" si="1"/>
        <v>0.99772574621559351</v>
      </c>
      <c r="I17" s="3"/>
    </row>
    <row r="18" spans="1:9" ht="15" customHeight="1" x14ac:dyDescent="0.25">
      <c r="A18" s="1"/>
      <c r="B18" s="9" t="s">
        <v>16</v>
      </c>
      <c r="C18" s="10">
        <v>43000</v>
      </c>
      <c r="D18" s="10">
        <v>43000</v>
      </c>
      <c r="E18" s="10">
        <v>43000</v>
      </c>
      <c r="F18" s="10">
        <v>43000</v>
      </c>
      <c r="G18" s="11">
        <f t="shared" si="0"/>
        <v>1</v>
      </c>
      <c r="H18" s="11">
        <f t="shared" si="1"/>
        <v>1</v>
      </c>
      <c r="I18" s="3"/>
    </row>
    <row r="19" spans="1:9" ht="15" customHeight="1" x14ac:dyDescent="0.25">
      <c r="A19" s="1"/>
      <c r="B19" s="9" t="s">
        <v>17</v>
      </c>
      <c r="C19" s="10">
        <v>50000</v>
      </c>
      <c r="D19" s="10">
        <v>50000</v>
      </c>
      <c r="E19" s="10">
        <v>50000</v>
      </c>
      <c r="F19" s="10">
        <v>47967.7</v>
      </c>
      <c r="G19" s="11">
        <f t="shared" si="0"/>
        <v>0.95935399999999993</v>
      </c>
      <c r="H19" s="11">
        <f t="shared" si="1"/>
        <v>0.95935399999999993</v>
      </c>
      <c r="I19" s="3"/>
    </row>
    <row r="20" spans="1:9" ht="15" customHeight="1" x14ac:dyDescent="0.25">
      <c r="A20" s="1"/>
      <c r="B20" s="9" t="s">
        <v>18</v>
      </c>
      <c r="C20" s="10">
        <v>40000</v>
      </c>
      <c r="D20" s="10">
        <v>40000</v>
      </c>
      <c r="E20" s="10">
        <v>40000</v>
      </c>
      <c r="F20" s="10">
        <v>40000</v>
      </c>
      <c r="G20" s="11">
        <f t="shared" si="0"/>
        <v>1</v>
      </c>
      <c r="H20" s="11">
        <f t="shared" si="1"/>
        <v>1</v>
      </c>
      <c r="I20" s="3"/>
    </row>
    <row r="21" spans="1:9" ht="15" customHeight="1" x14ac:dyDescent="0.25">
      <c r="A21" s="1"/>
      <c r="B21" s="9" t="s">
        <v>19</v>
      </c>
      <c r="C21" s="10">
        <v>30000</v>
      </c>
      <c r="D21" s="10">
        <v>30000</v>
      </c>
      <c r="E21" s="10">
        <v>30000</v>
      </c>
      <c r="F21" s="10">
        <v>30000</v>
      </c>
      <c r="G21" s="11">
        <f t="shared" si="0"/>
        <v>1</v>
      </c>
      <c r="H21" s="11">
        <f t="shared" si="1"/>
        <v>1</v>
      </c>
      <c r="I21" s="3"/>
    </row>
    <row r="22" spans="1:9" ht="15" customHeight="1" x14ac:dyDescent="0.25">
      <c r="A22" s="1"/>
      <c r="B22" s="9" t="s">
        <v>20</v>
      </c>
      <c r="C22" s="10">
        <v>98302.2</v>
      </c>
      <c r="D22" s="10">
        <v>98302.2</v>
      </c>
      <c r="E22" s="10">
        <v>98302.2</v>
      </c>
      <c r="F22" s="10">
        <v>98302.2</v>
      </c>
      <c r="G22" s="11">
        <f t="shared" si="0"/>
        <v>1</v>
      </c>
      <c r="H22" s="11">
        <f t="shared" si="1"/>
        <v>1</v>
      </c>
      <c r="I22" s="3"/>
    </row>
    <row r="23" spans="1:9" ht="15" customHeight="1" x14ac:dyDescent="0.25">
      <c r="A23" s="1"/>
      <c r="B23" s="9" t="s">
        <v>21</v>
      </c>
      <c r="C23" s="10">
        <v>13500</v>
      </c>
      <c r="D23" s="10">
        <v>13500</v>
      </c>
      <c r="E23" s="10">
        <v>13500</v>
      </c>
      <c r="F23" s="10">
        <v>13500</v>
      </c>
      <c r="G23" s="11">
        <f t="shared" si="0"/>
        <v>1</v>
      </c>
      <c r="H23" s="11">
        <f t="shared" si="1"/>
        <v>1</v>
      </c>
      <c r="I23" s="3"/>
    </row>
    <row r="24" spans="1:9" ht="15" customHeight="1" x14ac:dyDescent="0.25">
      <c r="A24" s="1"/>
      <c r="B24" s="9" t="s">
        <v>22</v>
      </c>
      <c r="C24" s="10">
        <v>98000.000100000005</v>
      </c>
      <c r="D24" s="10">
        <v>98000</v>
      </c>
      <c r="E24" s="10">
        <v>98000</v>
      </c>
      <c r="F24" s="10">
        <v>98000</v>
      </c>
      <c r="G24" s="11">
        <f t="shared" si="0"/>
        <v>0.9999999989795918</v>
      </c>
      <c r="H24" s="11">
        <f t="shared" si="1"/>
        <v>1</v>
      </c>
      <c r="I24" s="3"/>
    </row>
    <row r="25" spans="1:9" ht="15" customHeight="1" x14ac:dyDescent="0.25">
      <c r="A25" s="1"/>
      <c r="B25" s="9" t="s">
        <v>23</v>
      </c>
      <c r="C25" s="10">
        <v>30000</v>
      </c>
      <c r="D25" s="10">
        <v>30000</v>
      </c>
      <c r="E25" s="10">
        <v>30000</v>
      </c>
      <c r="F25" s="10">
        <v>30000</v>
      </c>
      <c r="G25" s="11">
        <f t="shared" si="0"/>
        <v>1</v>
      </c>
      <c r="H25" s="11">
        <f t="shared" si="1"/>
        <v>1</v>
      </c>
      <c r="I25" s="3"/>
    </row>
    <row r="26" spans="1:9" ht="15" customHeight="1" x14ac:dyDescent="0.25">
      <c r="A26" s="1"/>
      <c r="B26" s="9" t="s">
        <v>24</v>
      </c>
      <c r="C26" s="10">
        <v>121000</v>
      </c>
      <c r="D26" s="10">
        <v>121000</v>
      </c>
      <c r="E26" s="10">
        <v>121000</v>
      </c>
      <c r="F26" s="10">
        <v>88222.3</v>
      </c>
      <c r="G26" s="11">
        <f t="shared" si="0"/>
        <v>0.72910991735537189</v>
      </c>
      <c r="H26" s="11">
        <f t="shared" si="1"/>
        <v>0.72910991735537189</v>
      </c>
      <c r="I26" s="3"/>
    </row>
    <row r="27" spans="1:9" ht="15" customHeight="1" x14ac:dyDescent="0.25">
      <c r="A27" s="1"/>
      <c r="B27" s="9" t="s">
        <v>25</v>
      </c>
      <c r="C27" s="10">
        <v>70000</v>
      </c>
      <c r="D27" s="10">
        <v>70000</v>
      </c>
      <c r="E27" s="10">
        <v>70000</v>
      </c>
      <c r="F27" s="10">
        <v>70000</v>
      </c>
      <c r="G27" s="11">
        <f t="shared" si="0"/>
        <v>1</v>
      </c>
      <c r="H27" s="11">
        <f t="shared" si="1"/>
        <v>1</v>
      </c>
      <c r="I27" s="3"/>
    </row>
    <row r="28" spans="1:9" ht="15" customHeight="1" x14ac:dyDescent="0.25">
      <c r="A28" s="1"/>
      <c r="B28" s="9" t="s">
        <v>26</v>
      </c>
      <c r="C28" s="10">
        <v>20000</v>
      </c>
      <c r="D28" s="10">
        <v>20000</v>
      </c>
      <c r="E28" s="10">
        <v>20000</v>
      </c>
      <c r="F28" s="10">
        <v>20000</v>
      </c>
      <c r="G28" s="11">
        <f t="shared" si="0"/>
        <v>1</v>
      </c>
      <c r="H28" s="11">
        <f t="shared" si="1"/>
        <v>1</v>
      </c>
      <c r="I28" s="3"/>
    </row>
    <row r="29" spans="1:9" ht="15" customHeight="1" x14ac:dyDescent="0.25">
      <c r="A29" s="1"/>
      <c r="B29" s="9" t="s">
        <v>27</v>
      </c>
      <c r="C29" s="10">
        <v>78000</v>
      </c>
      <c r="D29" s="10">
        <v>78000</v>
      </c>
      <c r="E29" s="10">
        <v>78000</v>
      </c>
      <c r="F29" s="10">
        <v>77999.7</v>
      </c>
      <c r="G29" s="11">
        <f t="shared" si="0"/>
        <v>0.99999615384615381</v>
      </c>
      <c r="H29" s="11">
        <f t="shared" si="1"/>
        <v>0.99999615384615381</v>
      </c>
      <c r="I29" s="3"/>
    </row>
    <row r="30" spans="1:9" ht="15" customHeight="1" x14ac:dyDescent="0.25">
      <c r="A30" s="1"/>
      <c r="B30" s="9" t="s">
        <v>28</v>
      </c>
      <c r="C30" s="10">
        <v>30000</v>
      </c>
      <c r="D30" s="10">
        <v>30000</v>
      </c>
      <c r="E30" s="10">
        <v>30000</v>
      </c>
      <c r="F30" s="10">
        <v>29237.1</v>
      </c>
      <c r="G30" s="11">
        <f t="shared" si="0"/>
        <v>0.97456999999999994</v>
      </c>
      <c r="H30" s="11">
        <f t="shared" si="1"/>
        <v>0.97456999999999994</v>
      </c>
      <c r="I30" s="3"/>
    </row>
    <row r="31" spans="1:9" ht="15" customHeight="1" x14ac:dyDescent="0.25">
      <c r="A31" s="1"/>
      <c r="B31" s="9" t="s">
        <v>29</v>
      </c>
      <c r="C31" s="10">
        <v>53196.5</v>
      </c>
      <c r="D31" s="10">
        <v>53196.5</v>
      </c>
      <c r="E31" s="10">
        <v>53196.5</v>
      </c>
      <c r="F31" s="10">
        <v>53196.5</v>
      </c>
      <c r="G31" s="11">
        <f t="shared" si="0"/>
        <v>1</v>
      </c>
      <c r="H31" s="11">
        <f t="shared" si="1"/>
        <v>1</v>
      </c>
      <c r="I31" s="3"/>
    </row>
    <row r="32" spans="1:9" ht="15" customHeight="1" x14ac:dyDescent="0.25">
      <c r="A32" s="1"/>
      <c r="B32" s="9" t="s">
        <v>30</v>
      </c>
      <c r="C32" s="10">
        <v>35000</v>
      </c>
      <c r="D32" s="10">
        <v>42012</v>
      </c>
      <c r="E32" s="10">
        <v>42012</v>
      </c>
      <c r="F32" s="10">
        <v>37087</v>
      </c>
      <c r="G32" s="11">
        <f t="shared" si="0"/>
        <v>1.0596285714285714</v>
      </c>
      <c r="H32" s="11">
        <f t="shared" si="1"/>
        <v>0.88277158906978959</v>
      </c>
      <c r="I32" s="3"/>
    </row>
    <row r="33" spans="1:9" ht="15" customHeight="1" x14ac:dyDescent="0.25">
      <c r="A33" s="1"/>
      <c r="B33" s="9" t="s">
        <v>31</v>
      </c>
      <c r="C33" s="10">
        <v>15000</v>
      </c>
      <c r="D33" s="10">
        <v>15000</v>
      </c>
      <c r="E33" s="10">
        <v>15000</v>
      </c>
      <c r="F33" s="10">
        <v>14239</v>
      </c>
      <c r="G33" s="11">
        <f t="shared" si="0"/>
        <v>0.9492666666666667</v>
      </c>
      <c r="H33" s="11">
        <f t="shared" si="1"/>
        <v>0.9492666666666667</v>
      </c>
      <c r="I33" s="3"/>
    </row>
    <row r="34" spans="1:9" ht="15" customHeight="1" x14ac:dyDescent="0.25">
      <c r="A34" s="1"/>
      <c r="B34" s="9" t="s">
        <v>32</v>
      </c>
      <c r="C34" s="10">
        <v>25000</v>
      </c>
      <c r="D34" s="10">
        <v>25000</v>
      </c>
      <c r="E34" s="10">
        <v>25000</v>
      </c>
      <c r="F34" s="10">
        <v>25000</v>
      </c>
      <c r="G34" s="11">
        <f t="shared" si="0"/>
        <v>1</v>
      </c>
      <c r="H34" s="11">
        <f t="shared" si="1"/>
        <v>1</v>
      </c>
      <c r="I34" s="3"/>
    </row>
    <row r="35" spans="1:9" ht="15" customHeight="1" x14ac:dyDescent="0.25">
      <c r="A35" s="1"/>
      <c r="B35" s="9" t="s">
        <v>33</v>
      </c>
      <c r="C35" s="10">
        <v>62400</v>
      </c>
      <c r="D35" s="10">
        <v>62400</v>
      </c>
      <c r="E35" s="10">
        <v>62400</v>
      </c>
      <c r="F35" s="10">
        <v>44624.9</v>
      </c>
      <c r="G35" s="11">
        <f t="shared" si="0"/>
        <v>0.71514262820512819</v>
      </c>
      <c r="H35" s="11">
        <f t="shared" si="1"/>
        <v>0.71514262820512819</v>
      </c>
      <c r="I35" s="3"/>
    </row>
    <row r="36" spans="1:9" ht="15" customHeight="1" x14ac:dyDescent="0.25">
      <c r="A36" s="1"/>
      <c r="B36" s="9" t="s">
        <v>34</v>
      </c>
      <c r="C36" s="10">
        <v>10636</v>
      </c>
      <c r="D36" s="10">
        <v>10636</v>
      </c>
      <c r="E36" s="10">
        <v>10636</v>
      </c>
      <c r="F36" s="10">
        <v>10636</v>
      </c>
      <c r="G36" s="11">
        <f t="shared" si="0"/>
        <v>1</v>
      </c>
      <c r="H36" s="11">
        <f t="shared" si="1"/>
        <v>1</v>
      </c>
      <c r="I36" s="3"/>
    </row>
    <row r="37" spans="1:9" ht="15" customHeight="1" x14ac:dyDescent="0.25">
      <c r="A37" s="1"/>
      <c r="B37" s="9" t="s">
        <v>35</v>
      </c>
      <c r="C37" s="10">
        <v>1600</v>
      </c>
      <c r="D37" s="10">
        <v>1600</v>
      </c>
      <c r="E37" s="10">
        <v>1600</v>
      </c>
      <c r="F37" s="10">
        <v>1482</v>
      </c>
      <c r="G37" s="11">
        <f t="shared" si="0"/>
        <v>0.92625000000000002</v>
      </c>
      <c r="H37" s="11">
        <f t="shared" si="1"/>
        <v>0.92625000000000002</v>
      </c>
      <c r="I37" s="3"/>
    </row>
    <row r="38" spans="1:9" ht="15" customHeight="1" x14ac:dyDescent="0.25">
      <c r="A38" s="1"/>
      <c r="B38" s="9" t="s">
        <v>36</v>
      </c>
      <c r="C38" s="10">
        <v>196280</v>
      </c>
      <c r="D38" s="10">
        <v>177650</v>
      </c>
      <c r="E38" s="10">
        <v>177650</v>
      </c>
      <c r="F38" s="10">
        <v>177650</v>
      </c>
      <c r="G38" s="11">
        <f t="shared" si="0"/>
        <v>0.90508457305889545</v>
      </c>
      <c r="H38" s="11">
        <f t="shared" si="1"/>
        <v>1</v>
      </c>
      <c r="I38" s="3"/>
    </row>
    <row r="39" spans="1:9" ht="15" customHeight="1" x14ac:dyDescent="0.25">
      <c r="A39" s="1"/>
      <c r="B39" s="9" t="s">
        <v>37</v>
      </c>
      <c r="C39" s="10">
        <v>239980</v>
      </c>
      <c r="D39" s="10">
        <v>239980</v>
      </c>
      <c r="E39" s="10">
        <v>239980</v>
      </c>
      <c r="F39" s="10">
        <v>233345.6</v>
      </c>
      <c r="G39" s="11">
        <f t="shared" si="0"/>
        <v>0.97235436286357202</v>
      </c>
      <c r="H39" s="11">
        <f t="shared" si="1"/>
        <v>0.97235436286357202</v>
      </c>
      <c r="I39" s="3"/>
    </row>
    <row r="40" spans="1:9" ht="15" customHeight="1" x14ac:dyDescent="0.25">
      <c r="A40" s="1"/>
      <c r="B40" s="9" t="s">
        <v>38</v>
      </c>
      <c r="C40" s="10">
        <v>136276.5</v>
      </c>
      <c r="D40" s="10">
        <v>136276.5</v>
      </c>
      <c r="E40" s="10">
        <v>136276.5</v>
      </c>
      <c r="F40" s="10">
        <v>128214.5</v>
      </c>
      <c r="G40" s="11">
        <f t="shared" si="0"/>
        <v>0.94084086397874911</v>
      </c>
      <c r="H40" s="11">
        <f t="shared" si="1"/>
        <v>0.94084086397874911</v>
      </c>
      <c r="I40" s="3"/>
    </row>
    <row r="41" spans="1:9" ht="15" customHeight="1" x14ac:dyDescent="0.25">
      <c r="A41" s="1"/>
      <c r="B41" s="9" t="s">
        <v>40</v>
      </c>
      <c r="C41" s="10">
        <v>2912224.7</v>
      </c>
      <c r="D41" s="10">
        <v>2923842.7</v>
      </c>
      <c r="E41" s="10">
        <v>2923842.7</v>
      </c>
      <c r="F41" s="10">
        <v>2895576.3</v>
      </c>
      <c r="G41" s="11">
        <f t="shared" si="0"/>
        <v>0.99428327079294387</v>
      </c>
      <c r="H41" s="11">
        <f t="shared" si="1"/>
        <v>0.99033244845900892</v>
      </c>
      <c r="I41" s="3"/>
    </row>
    <row r="42" spans="1:9" ht="17.25" customHeight="1" x14ac:dyDescent="0.25">
      <c r="A42" s="12"/>
      <c r="B42" s="13" t="s">
        <v>41</v>
      </c>
      <c r="C42" s="14">
        <v>4771831.5</v>
      </c>
      <c r="D42" s="14">
        <v>4771831.5</v>
      </c>
      <c r="E42" s="14">
        <v>4771831.5</v>
      </c>
      <c r="F42" s="14">
        <v>4659721.3</v>
      </c>
      <c r="G42" s="19">
        <f t="shared" si="0"/>
        <v>0.97650583429025095</v>
      </c>
      <c r="H42" s="19">
        <f t="shared" si="1"/>
        <v>0.97650583429025095</v>
      </c>
      <c r="I42" s="15"/>
    </row>
    <row r="43" spans="1:9" ht="15.75" customHeight="1" x14ac:dyDescent="0.25">
      <c r="A43" s="1"/>
      <c r="B43" s="16" t="s">
        <v>42</v>
      </c>
      <c r="C43" s="17"/>
      <c r="D43" s="17"/>
      <c r="E43" s="17"/>
      <c r="F43" s="17"/>
      <c r="G43" s="19"/>
      <c r="H43" s="19"/>
      <c r="I43" s="3"/>
    </row>
    <row r="44" spans="1:9" ht="14.25" customHeight="1" x14ac:dyDescent="0.25">
      <c r="A44" s="1"/>
      <c r="B44" s="18" t="s">
        <v>43</v>
      </c>
      <c r="C44" s="18">
        <v>1287070.3</v>
      </c>
      <c r="D44" s="18">
        <v>1294082.3</v>
      </c>
      <c r="E44" s="18">
        <v>1294082.3</v>
      </c>
      <c r="F44" s="18">
        <v>1224934.8999999999</v>
      </c>
      <c r="G44" s="19">
        <f t="shared" si="0"/>
        <v>0.95172338294186409</v>
      </c>
      <c r="H44" s="19">
        <f t="shared" si="1"/>
        <v>0.94656645871750189</v>
      </c>
      <c r="I44" s="3"/>
    </row>
    <row r="45" spans="1:9" ht="16.5" customHeight="1" x14ac:dyDescent="0.25">
      <c r="A45" s="1"/>
      <c r="B45" s="18" t="s">
        <v>44</v>
      </c>
      <c r="C45" s="20">
        <v>3484761.2</v>
      </c>
      <c r="D45" s="20">
        <v>3477749.2</v>
      </c>
      <c r="E45" s="20">
        <v>3477749.2</v>
      </c>
      <c r="F45" s="20">
        <v>3434786.4</v>
      </c>
      <c r="G45" s="19">
        <f t="shared" si="0"/>
        <v>0.98565904602014043</v>
      </c>
      <c r="H45" s="19">
        <f t="shared" si="1"/>
        <v>0.98764637772039443</v>
      </c>
      <c r="I45" s="3"/>
    </row>
    <row r="46" spans="1:9" ht="12.75" customHeight="1" x14ac:dyDescent="0.25">
      <c r="A46" s="1"/>
      <c r="B46" s="21"/>
      <c r="C46" s="21"/>
      <c r="D46" s="21"/>
      <c r="E46" s="21"/>
      <c r="F46" s="21"/>
      <c r="G46" s="21"/>
      <c r="H46" s="21"/>
      <c r="I46" s="3"/>
    </row>
    <row r="47" spans="1:9" ht="12.75" customHeight="1" x14ac:dyDescent="0.25">
      <c r="A47" s="1"/>
      <c r="B47" s="21"/>
      <c r="C47" s="21"/>
      <c r="D47" s="21"/>
      <c r="E47" s="21"/>
      <c r="F47" s="21"/>
      <c r="G47" s="21"/>
      <c r="H47" s="21"/>
      <c r="I47" s="3"/>
    </row>
    <row r="48" spans="1:9" ht="12.75" customHeight="1" x14ac:dyDescent="0.25">
      <c r="A48" s="1"/>
      <c r="B48" s="157" t="s">
        <v>45</v>
      </c>
      <c r="C48" s="157"/>
      <c r="D48" s="157"/>
      <c r="E48" s="157"/>
      <c r="F48" s="157"/>
      <c r="G48" s="157"/>
      <c r="H48" s="157"/>
      <c r="I48" s="3"/>
    </row>
    <row r="49" spans="1:9" ht="12.75" customHeight="1" x14ac:dyDescent="0.25">
      <c r="A49" s="1"/>
      <c r="B49" s="22"/>
      <c r="C49" s="22"/>
      <c r="D49" s="22"/>
      <c r="E49" s="22"/>
      <c r="F49" s="22"/>
      <c r="G49" s="22"/>
      <c r="H49" s="22"/>
      <c r="I49" s="3"/>
    </row>
    <row r="50" spans="1:9" ht="12.75" customHeight="1" x14ac:dyDescent="0.2">
      <c r="A50" s="3"/>
      <c r="B50" s="3"/>
      <c r="C50" s="3"/>
      <c r="D50" s="3"/>
      <c r="E50" s="3"/>
      <c r="F50" s="3"/>
      <c r="G50" s="3"/>
      <c r="H50" s="3"/>
      <c r="I50" s="3"/>
    </row>
    <row r="51" spans="1:9" ht="12.75" customHeight="1" x14ac:dyDescent="0.2">
      <c r="A51" s="3"/>
      <c r="B51" s="3"/>
      <c r="C51" s="3"/>
      <c r="D51" s="3"/>
      <c r="E51" s="3"/>
      <c r="F51" s="3"/>
      <c r="G51" s="3"/>
      <c r="H51" s="3"/>
      <c r="I51" s="3"/>
    </row>
    <row r="52" spans="1:9" ht="12.75" customHeight="1" x14ac:dyDescent="0.2">
      <c r="A52" s="3" t="s">
        <v>46</v>
      </c>
      <c r="B52" s="3"/>
      <c r="C52" s="3"/>
      <c r="D52" s="3"/>
      <c r="E52" s="3"/>
      <c r="F52" s="3"/>
      <c r="G52" s="3"/>
      <c r="H52" s="3"/>
      <c r="I52" s="3"/>
    </row>
  </sheetData>
  <mergeCells count="3">
    <mergeCell ref="G1:H1"/>
    <mergeCell ref="B4:H4"/>
    <mergeCell ref="B48:H48"/>
  </mergeCells>
  <printOptions horizontalCentered="1"/>
  <pageMargins left="0.78740157480314998" right="0.39370078740157499" top="0.78740157480314998" bottom="0.98425196850393704" header="0.499999992490753" footer="0.499999992490753"/>
  <pageSetup paperSize="9" scale="57" fitToHeight="0" orientation="portrait" r:id="rId1"/>
  <headerFooter alignWithMargins="0">
    <oddFooter>&amp;CСтраница &amp;P из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AB58"/>
  <sheetViews>
    <sheetView showGridLines="0" view="pageBreakPreview" topLeftCell="A7" zoomScale="70" zoomScaleNormal="100" zoomScaleSheetLayoutView="70" workbookViewId="0">
      <selection activeCell="W8" sqref="W8:AB8"/>
    </sheetView>
  </sheetViews>
  <sheetFormatPr defaultColWidth="9.140625" defaultRowHeight="15" x14ac:dyDescent="0.2"/>
  <cols>
    <col min="1" max="1" width="57.5703125" style="72" customWidth="1"/>
    <col min="2" max="2" width="30.5703125" style="72" customWidth="1"/>
    <col min="3" max="3" width="20" style="72" customWidth="1"/>
    <col min="4" max="4" width="20" style="72" hidden="1" customWidth="1"/>
    <col min="5" max="7" width="20" style="72" customWidth="1"/>
    <col min="8" max="8" width="48.42578125" style="72" customWidth="1"/>
    <col min="9" max="9" width="28.85546875" style="72" customWidth="1"/>
    <col min="10" max="10" width="21.42578125" style="72" customWidth="1"/>
    <col min="11" max="11" width="21.42578125" style="72" hidden="1" customWidth="1"/>
    <col min="12" max="14" width="21.42578125" style="72" customWidth="1"/>
    <col min="15" max="15" width="49" style="72" customWidth="1"/>
    <col min="16" max="16" width="28" style="72" customWidth="1"/>
    <col min="17" max="17" width="19" style="72" customWidth="1"/>
    <col min="18" max="18" width="19" style="72" hidden="1" customWidth="1"/>
    <col min="19" max="21" width="19" style="72" customWidth="1"/>
    <col min="22" max="22" width="47.7109375" style="72" customWidth="1"/>
    <col min="23" max="23" width="31.85546875" style="72" customWidth="1"/>
    <col min="24" max="24" width="18.85546875" style="72" customWidth="1"/>
    <col min="25" max="25" width="18.85546875" style="72" hidden="1" customWidth="1"/>
    <col min="26" max="28" width="18.85546875" style="72" customWidth="1"/>
    <col min="29" max="223" width="9.140625" style="72" customWidth="1"/>
    <col min="224" max="16384" width="9.140625" style="72"/>
  </cols>
  <sheetData>
    <row r="1" spans="1:28" ht="12.75" customHeight="1" x14ac:dyDescent="0.25">
      <c r="A1" s="70"/>
      <c r="B1" s="71"/>
      <c r="C1" s="69"/>
      <c r="D1" s="69"/>
      <c r="E1" s="69"/>
      <c r="F1" s="176" t="s">
        <v>86</v>
      </c>
      <c r="G1" s="176"/>
    </row>
    <row r="2" spans="1:28" ht="12.75" customHeight="1" x14ac:dyDescent="0.25">
      <c r="A2" s="70"/>
      <c r="B2" s="71"/>
      <c r="C2" s="69"/>
      <c r="D2" s="69"/>
      <c r="E2" s="69"/>
      <c r="F2" s="71"/>
      <c r="G2" s="70"/>
    </row>
    <row r="3" spans="1:28" ht="12.75" customHeight="1" x14ac:dyDescent="0.25">
      <c r="A3" s="70"/>
      <c r="B3" s="71"/>
      <c r="C3" s="69"/>
      <c r="D3" s="69"/>
      <c r="E3" s="69"/>
      <c r="F3" s="71"/>
      <c r="G3" s="70"/>
    </row>
    <row r="4" spans="1:28" ht="12.75" customHeight="1" x14ac:dyDescent="0.25">
      <c r="A4" s="70"/>
      <c r="B4" s="71"/>
      <c r="C4" s="69"/>
      <c r="D4" s="69"/>
      <c r="E4" s="69"/>
      <c r="F4" s="71"/>
      <c r="G4" s="70"/>
      <c r="J4" s="181"/>
      <c r="K4" s="181"/>
      <c r="L4" s="181"/>
      <c r="M4" s="181"/>
      <c r="N4" s="181"/>
      <c r="O4" s="181"/>
      <c r="P4" s="181"/>
      <c r="Q4" s="181"/>
    </row>
    <row r="5" spans="1:28" ht="79.5" customHeight="1" x14ac:dyDescent="0.2">
      <c r="A5" s="156" t="s">
        <v>429</v>
      </c>
      <c r="B5" s="156"/>
      <c r="C5" s="156"/>
      <c r="D5" s="156"/>
      <c r="E5" s="156"/>
      <c r="F5" s="156"/>
      <c r="G5" s="156"/>
      <c r="H5" s="156" t="s">
        <v>429</v>
      </c>
      <c r="I5" s="156"/>
      <c r="J5" s="156"/>
      <c r="K5" s="156"/>
      <c r="L5" s="156"/>
      <c r="M5" s="156"/>
      <c r="N5" s="156"/>
      <c r="O5" s="156" t="s">
        <v>429</v>
      </c>
      <c r="P5" s="156"/>
      <c r="Q5" s="156"/>
      <c r="R5" s="156"/>
      <c r="S5" s="156"/>
      <c r="T5" s="156"/>
      <c r="U5" s="156"/>
      <c r="V5" s="156" t="s">
        <v>429</v>
      </c>
      <c r="W5" s="156"/>
      <c r="X5" s="156"/>
      <c r="Y5" s="156"/>
      <c r="Z5" s="156"/>
      <c r="AA5" s="156"/>
      <c r="AB5" s="156"/>
    </row>
    <row r="6" spans="1:28" ht="12.75" customHeight="1" x14ac:dyDescent="0.25">
      <c r="A6" s="69"/>
      <c r="B6" s="69"/>
      <c r="C6" s="69"/>
      <c r="D6" s="69"/>
      <c r="E6" s="69"/>
      <c r="F6" s="71"/>
      <c r="G6" s="70" t="s">
        <v>1</v>
      </c>
      <c r="N6" s="70" t="s">
        <v>1</v>
      </c>
      <c r="U6" s="70" t="s">
        <v>1</v>
      </c>
      <c r="AB6" s="70" t="s">
        <v>1</v>
      </c>
    </row>
    <row r="7" spans="1:28" ht="27.75" customHeight="1" x14ac:dyDescent="0.2">
      <c r="A7" s="174" t="s">
        <v>2</v>
      </c>
      <c r="B7" s="180" t="s">
        <v>480</v>
      </c>
      <c r="C7" s="180"/>
      <c r="D7" s="180"/>
      <c r="E7" s="180"/>
      <c r="F7" s="180"/>
      <c r="G7" s="180"/>
      <c r="H7" s="174" t="s">
        <v>2</v>
      </c>
      <c r="I7" s="174" t="s">
        <v>494</v>
      </c>
      <c r="J7" s="174"/>
      <c r="K7" s="174"/>
      <c r="L7" s="174"/>
      <c r="M7" s="174"/>
      <c r="N7" s="174"/>
      <c r="O7" s="174" t="s">
        <v>2</v>
      </c>
      <c r="P7" s="180" t="s">
        <v>495</v>
      </c>
      <c r="Q7" s="180"/>
      <c r="R7" s="180"/>
      <c r="S7" s="180"/>
      <c r="T7" s="180"/>
      <c r="U7" s="180"/>
      <c r="V7" s="174" t="s">
        <v>2</v>
      </c>
      <c r="W7" s="180" t="s">
        <v>496</v>
      </c>
      <c r="X7" s="180"/>
      <c r="Y7" s="180"/>
      <c r="Z7" s="180"/>
      <c r="AA7" s="180"/>
      <c r="AB7" s="180"/>
    </row>
    <row r="8" spans="1:28" ht="164.25" customHeight="1" x14ac:dyDescent="0.2">
      <c r="A8" s="174"/>
      <c r="B8" s="39" t="s">
        <v>3</v>
      </c>
      <c r="C8" s="39" t="s">
        <v>4</v>
      </c>
      <c r="D8" s="39" t="s">
        <v>485</v>
      </c>
      <c r="E8" s="39" t="s">
        <v>409</v>
      </c>
      <c r="F8" s="7" t="s">
        <v>410</v>
      </c>
      <c r="G8" s="8" t="s">
        <v>411</v>
      </c>
      <c r="H8" s="174"/>
      <c r="I8" s="39" t="s">
        <v>3</v>
      </c>
      <c r="J8" s="39" t="s">
        <v>4</v>
      </c>
      <c r="K8" s="39" t="s">
        <v>485</v>
      </c>
      <c r="L8" s="39" t="s">
        <v>409</v>
      </c>
      <c r="M8" s="7" t="s">
        <v>410</v>
      </c>
      <c r="N8" s="8" t="s">
        <v>411</v>
      </c>
      <c r="O8" s="174"/>
      <c r="P8" s="39" t="s">
        <v>3</v>
      </c>
      <c r="Q8" s="39" t="s">
        <v>4</v>
      </c>
      <c r="R8" s="39" t="s">
        <v>485</v>
      </c>
      <c r="S8" s="39" t="s">
        <v>409</v>
      </c>
      <c r="T8" s="7" t="s">
        <v>410</v>
      </c>
      <c r="U8" s="8" t="s">
        <v>411</v>
      </c>
      <c r="V8" s="174"/>
      <c r="W8" s="39" t="s">
        <v>3</v>
      </c>
      <c r="X8" s="39" t="s">
        <v>4</v>
      </c>
      <c r="Y8" s="39" t="s">
        <v>485</v>
      </c>
      <c r="Z8" s="39" t="s">
        <v>409</v>
      </c>
      <c r="AA8" s="7" t="s">
        <v>410</v>
      </c>
      <c r="AB8" s="8" t="s">
        <v>411</v>
      </c>
    </row>
    <row r="9" spans="1:28" ht="14.25" customHeight="1" x14ac:dyDescent="0.25">
      <c r="A9" s="78" t="s">
        <v>6</v>
      </c>
      <c r="B9" s="10">
        <v>8698.4716000000008</v>
      </c>
      <c r="C9" s="10">
        <v>8698.5</v>
      </c>
      <c r="D9" s="10">
        <v>8698.5</v>
      </c>
      <c r="E9" s="10">
        <v>8698.5</v>
      </c>
      <c r="F9" s="43">
        <f t="shared" ref="F9" si="0">E9/B9</f>
        <v>1.0000032649413948</v>
      </c>
      <c r="G9" s="43">
        <f t="shared" ref="G9" si="1">E9/C9</f>
        <v>1</v>
      </c>
      <c r="H9" s="78" t="s">
        <v>6</v>
      </c>
      <c r="I9" s="10">
        <v>2562.6999999999998</v>
      </c>
      <c r="J9" s="10">
        <v>2562.6999999999998</v>
      </c>
      <c r="K9" s="10">
        <v>2562.6999999999998</v>
      </c>
      <c r="L9" s="10">
        <v>2562.6999999999998</v>
      </c>
      <c r="M9" s="43">
        <f t="shared" ref="M9:M49" si="2">L9/I9</f>
        <v>1</v>
      </c>
      <c r="N9" s="43">
        <f t="shared" ref="N9:N49" si="3">L9/J9</f>
        <v>1</v>
      </c>
      <c r="O9" s="110" t="s">
        <v>6</v>
      </c>
      <c r="P9" s="10">
        <v>6135.7716</v>
      </c>
      <c r="Q9" s="10">
        <v>6135.8</v>
      </c>
      <c r="R9" s="10">
        <v>6135.8</v>
      </c>
      <c r="S9" s="10">
        <v>6135.8</v>
      </c>
      <c r="T9" s="43">
        <f t="shared" ref="T9:T13" si="4">S9/P9</f>
        <v>1.0000046285947151</v>
      </c>
      <c r="U9" s="43">
        <f t="shared" ref="U9:U13" si="5">S9/Q9</f>
        <v>1</v>
      </c>
      <c r="V9" s="110" t="s">
        <v>6</v>
      </c>
      <c r="W9" s="80">
        <v>0</v>
      </c>
      <c r="X9" s="80">
        <v>0</v>
      </c>
      <c r="Y9" s="80">
        <v>0</v>
      </c>
      <c r="Z9" s="80">
        <v>0</v>
      </c>
      <c r="AA9" s="43">
        <v>0</v>
      </c>
      <c r="AB9" s="43">
        <v>0</v>
      </c>
    </row>
    <row r="10" spans="1:28" ht="14.25" customHeight="1" x14ac:dyDescent="0.25">
      <c r="A10" s="78" t="s">
        <v>7</v>
      </c>
      <c r="B10" s="10">
        <v>13138.750700000001</v>
      </c>
      <c r="C10" s="10">
        <v>13138.8</v>
      </c>
      <c r="D10" s="10">
        <v>13138.8</v>
      </c>
      <c r="E10" s="10">
        <v>13138.7</v>
      </c>
      <c r="F10" s="43">
        <f t="shared" ref="F10:F51" si="6">E10/B10</f>
        <v>0.9999961411856304</v>
      </c>
      <c r="G10" s="43">
        <f t="shared" ref="G10:G51" si="7">E10/C10</f>
        <v>0.99999238895485143</v>
      </c>
      <c r="H10" s="78" t="s">
        <v>7</v>
      </c>
      <c r="I10" s="10">
        <v>5003.5506999999998</v>
      </c>
      <c r="J10" s="10">
        <v>5003.6000000000004</v>
      </c>
      <c r="K10" s="10">
        <v>5003.6000000000004</v>
      </c>
      <c r="L10" s="10">
        <v>5003.6000000000004</v>
      </c>
      <c r="M10" s="43">
        <f t="shared" si="2"/>
        <v>1.0000098530029886</v>
      </c>
      <c r="N10" s="43">
        <f t="shared" si="3"/>
        <v>1</v>
      </c>
      <c r="O10" s="78" t="s">
        <v>7</v>
      </c>
      <c r="P10" s="10">
        <v>8135.2</v>
      </c>
      <c r="Q10" s="10">
        <v>8135.2</v>
      </c>
      <c r="R10" s="10">
        <v>8135.2</v>
      </c>
      <c r="S10" s="10">
        <v>8135.2</v>
      </c>
      <c r="T10" s="43">
        <f t="shared" si="4"/>
        <v>1</v>
      </c>
      <c r="U10" s="43">
        <f t="shared" si="5"/>
        <v>1</v>
      </c>
      <c r="V10" s="78" t="s">
        <v>7</v>
      </c>
      <c r="W10" s="80">
        <v>0</v>
      </c>
      <c r="X10" s="80">
        <v>0</v>
      </c>
      <c r="Y10" s="80">
        <v>0</v>
      </c>
      <c r="Z10" s="80">
        <v>0</v>
      </c>
      <c r="AA10" s="43">
        <v>0</v>
      </c>
      <c r="AB10" s="43">
        <v>0</v>
      </c>
    </row>
    <row r="11" spans="1:28" ht="14.25" customHeight="1" x14ac:dyDescent="0.25">
      <c r="A11" s="78" t="s">
        <v>8</v>
      </c>
      <c r="B11" s="10">
        <v>10745.8716</v>
      </c>
      <c r="C11" s="10">
        <v>10745.9</v>
      </c>
      <c r="D11" s="10">
        <v>10745.9</v>
      </c>
      <c r="E11" s="10">
        <v>10745.9</v>
      </c>
      <c r="F11" s="43">
        <f t="shared" si="6"/>
        <v>1.0000026428754276</v>
      </c>
      <c r="G11" s="43">
        <f t="shared" si="7"/>
        <v>1</v>
      </c>
      <c r="H11" s="78" t="s">
        <v>8</v>
      </c>
      <c r="I11" s="10">
        <v>5008</v>
      </c>
      <c r="J11" s="10">
        <v>5008</v>
      </c>
      <c r="K11" s="10">
        <v>5008</v>
      </c>
      <c r="L11" s="10">
        <v>5008</v>
      </c>
      <c r="M11" s="43">
        <f t="shared" si="2"/>
        <v>1</v>
      </c>
      <c r="N11" s="43">
        <f t="shared" si="3"/>
        <v>1</v>
      </c>
      <c r="O11" s="78" t="s">
        <v>8</v>
      </c>
      <c r="P11" s="10">
        <v>5737.8716000000004</v>
      </c>
      <c r="Q11" s="10">
        <v>5737.9</v>
      </c>
      <c r="R11" s="10">
        <v>5737.9</v>
      </c>
      <c r="S11" s="10">
        <v>5737.9</v>
      </c>
      <c r="T11" s="43">
        <f t="shared" si="4"/>
        <v>1.0000049495704992</v>
      </c>
      <c r="U11" s="43">
        <f t="shared" si="5"/>
        <v>1</v>
      </c>
      <c r="V11" s="78" t="s">
        <v>8</v>
      </c>
      <c r="W11" s="80">
        <v>0</v>
      </c>
      <c r="X11" s="80">
        <v>0</v>
      </c>
      <c r="Y11" s="80">
        <v>0</v>
      </c>
      <c r="Z11" s="80">
        <v>0</v>
      </c>
      <c r="AA11" s="43">
        <v>0</v>
      </c>
      <c r="AB11" s="43">
        <v>0</v>
      </c>
    </row>
    <row r="12" spans="1:28" ht="14.25" customHeight="1" x14ac:dyDescent="0.25">
      <c r="A12" s="78" t="s">
        <v>9</v>
      </c>
      <c r="B12" s="10">
        <v>9657.4</v>
      </c>
      <c r="C12" s="10">
        <v>9657.4</v>
      </c>
      <c r="D12" s="10">
        <v>9657.4</v>
      </c>
      <c r="E12" s="10">
        <v>9657.4</v>
      </c>
      <c r="F12" s="43">
        <f t="shared" si="6"/>
        <v>1</v>
      </c>
      <c r="G12" s="43">
        <f t="shared" si="7"/>
        <v>1</v>
      </c>
      <c r="H12" s="78" t="s">
        <v>9</v>
      </c>
      <c r="I12" s="10">
        <v>3142.7</v>
      </c>
      <c r="J12" s="10">
        <v>3142.7</v>
      </c>
      <c r="K12" s="10">
        <v>3142.7</v>
      </c>
      <c r="L12" s="10">
        <v>3142.7</v>
      </c>
      <c r="M12" s="43">
        <f t="shared" si="2"/>
        <v>1</v>
      </c>
      <c r="N12" s="43">
        <f t="shared" si="3"/>
        <v>1</v>
      </c>
      <c r="O12" s="78" t="s">
        <v>9</v>
      </c>
      <c r="P12" s="10">
        <v>6514.7</v>
      </c>
      <c r="Q12" s="10">
        <v>6514.7</v>
      </c>
      <c r="R12" s="10">
        <v>6514.7</v>
      </c>
      <c r="S12" s="10">
        <v>6514.7</v>
      </c>
      <c r="T12" s="43">
        <f t="shared" si="4"/>
        <v>1</v>
      </c>
      <c r="U12" s="43">
        <f t="shared" si="5"/>
        <v>1</v>
      </c>
      <c r="V12" s="78" t="s">
        <v>9</v>
      </c>
      <c r="W12" s="80">
        <v>0</v>
      </c>
      <c r="X12" s="80">
        <v>0</v>
      </c>
      <c r="Y12" s="80">
        <v>0</v>
      </c>
      <c r="Z12" s="80">
        <v>0</v>
      </c>
      <c r="AA12" s="43">
        <v>0</v>
      </c>
      <c r="AB12" s="43">
        <v>0</v>
      </c>
    </row>
    <row r="13" spans="1:28" ht="14.25" customHeight="1" x14ac:dyDescent="0.25">
      <c r="A13" s="78" t="s">
        <v>11</v>
      </c>
      <c r="B13" s="10">
        <v>7198.7</v>
      </c>
      <c r="C13" s="10">
        <v>7198.7</v>
      </c>
      <c r="D13" s="10">
        <v>7198.7</v>
      </c>
      <c r="E13" s="10">
        <v>7198.7</v>
      </c>
      <c r="F13" s="43">
        <f t="shared" si="6"/>
        <v>1</v>
      </c>
      <c r="G13" s="43">
        <f t="shared" si="7"/>
        <v>1</v>
      </c>
      <c r="H13" s="78" t="s">
        <v>11</v>
      </c>
      <c r="I13" s="10">
        <v>1775.7</v>
      </c>
      <c r="J13" s="10">
        <v>1775.7</v>
      </c>
      <c r="K13" s="10">
        <v>1775.7</v>
      </c>
      <c r="L13" s="10">
        <v>1775.7</v>
      </c>
      <c r="M13" s="43">
        <f t="shared" si="2"/>
        <v>1</v>
      </c>
      <c r="N13" s="43">
        <f t="shared" si="3"/>
        <v>1</v>
      </c>
      <c r="O13" s="78" t="s">
        <v>11</v>
      </c>
      <c r="P13" s="10">
        <v>5423</v>
      </c>
      <c r="Q13" s="10">
        <v>5423</v>
      </c>
      <c r="R13" s="10">
        <v>5423</v>
      </c>
      <c r="S13" s="10">
        <v>5423</v>
      </c>
      <c r="T13" s="43">
        <f t="shared" si="4"/>
        <v>1</v>
      </c>
      <c r="U13" s="43">
        <f t="shared" si="5"/>
        <v>1</v>
      </c>
      <c r="V13" s="78" t="s">
        <v>11</v>
      </c>
      <c r="W13" s="80">
        <v>0</v>
      </c>
      <c r="X13" s="80">
        <v>0</v>
      </c>
      <c r="Y13" s="80">
        <v>0</v>
      </c>
      <c r="Z13" s="80">
        <v>0</v>
      </c>
      <c r="AA13" s="43">
        <v>0</v>
      </c>
      <c r="AB13" s="43">
        <v>0</v>
      </c>
    </row>
    <row r="14" spans="1:28" ht="14.25" customHeight="1" x14ac:dyDescent="0.25">
      <c r="A14" s="110" t="s">
        <v>12</v>
      </c>
      <c r="B14" s="31">
        <v>5861.6</v>
      </c>
      <c r="C14" s="31">
        <v>5861.6</v>
      </c>
      <c r="D14" s="31">
        <v>5861.6</v>
      </c>
      <c r="E14" s="31">
        <v>5832.1</v>
      </c>
      <c r="F14" s="43">
        <f t="shared" si="6"/>
        <v>0.99496724443837858</v>
      </c>
      <c r="G14" s="43">
        <f t="shared" si="7"/>
        <v>0.99496724443837858</v>
      </c>
      <c r="H14" s="110" t="s">
        <v>12</v>
      </c>
      <c r="I14" s="10">
        <v>0</v>
      </c>
      <c r="J14" s="10">
        <v>0</v>
      </c>
      <c r="K14" s="10"/>
      <c r="L14" s="10">
        <v>0</v>
      </c>
      <c r="M14" s="43">
        <v>0</v>
      </c>
      <c r="N14" s="43">
        <v>0</v>
      </c>
      <c r="O14" s="78" t="s">
        <v>12</v>
      </c>
      <c r="P14" s="10">
        <v>5861.6</v>
      </c>
      <c r="Q14" s="10">
        <v>5861.6</v>
      </c>
      <c r="R14" s="10">
        <v>5861.6</v>
      </c>
      <c r="S14" s="10">
        <v>5832.1</v>
      </c>
      <c r="T14" s="43">
        <v>0</v>
      </c>
      <c r="U14" s="43">
        <v>0</v>
      </c>
      <c r="V14" s="78" t="s">
        <v>12</v>
      </c>
      <c r="W14" s="80">
        <v>0</v>
      </c>
      <c r="X14" s="80">
        <v>0</v>
      </c>
      <c r="Y14" s="80">
        <v>0</v>
      </c>
      <c r="Z14" s="80">
        <v>0</v>
      </c>
      <c r="AA14" s="43">
        <v>0</v>
      </c>
      <c r="AB14" s="43">
        <v>0</v>
      </c>
    </row>
    <row r="15" spans="1:28" ht="14.25" customHeight="1" x14ac:dyDescent="0.25">
      <c r="A15" s="112" t="s">
        <v>58</v>
      </c>
      <c r="B15" s="25">
        <v>78331.600000000006</v>
      </c>
      <c r="C15" s="25">
        <v>78331.600000000006</v>
      </c>
      <c r="D15" s="25">
        <v>78331.600000000006</v>
      </c>
      <c r="E15" s="25">
        <v>68156.7</v>
      </c>
      <c r="F15" s="47">
        <f t="shared" si="6"/>
        <v>0.87010478529737667</v>
      </c>
      <c r="G15" s="47">
        <f t="shared" si="7"/>
        <v>0.87010478529737667</v>
      </c>
      <c r="H15" s="112" t="s">
        <v>58</v>
      </c>
      <c r="I15" s="20">
        <v>9373.1</v>
      </c>
      <c r="J15" s="20">
        <v>9373.1</v>
      </c>
      <c r="K15" s="20">
        <v>9373.1</v>
      </c>
      <c r="L15" s="20">
        <v>9373.1</v>
      </c>
      <c r="M15" s="47">
        <f t="shared" si="2"/>
        <v>1</v>
      </c>
      <c r="N15" s="47">
        <f t="shared" si="3"/>
        <v>1</v>
      </c>
      <c r="O15" s="112" t="s">
        <v>58</v>
      </c>
      <c r="P15" s="10">
        <v>7576.5</v>
      </c>
      <c r="Q15" s="10">
        <v>7576.5</v>
      </c>
      <c r="R15" s="10">
        <v>7576.5</v>
      </c>
      <c r="S15" s="10">
        <v>7576.4</v>
      </c>
      <c r="T15" s="47">
        <f t="shared" ref="T15" si="8">S15/P15</f>
        <v>0.99998680129347317</v>
      </c>
      <c r="U15" s="47">
        <f t="shared" ref="U15" si="9">S15/Q15</f>
        <v>0.99998680129347317</v>
      </c>
      <c r="V15" s="112" t="s">
        <v>58</v>
      </c>
      <c r="W15" s="20">
        <v>61382</v>
      </c>
      <c r="X15" s="20">
        <v>61382</v>
      </c>
      <c r="Y15" s="20">
        <v>61382</v>
      </c>
      <c r="Z15" s="20">
        <v>51207.199999999997</v>
      </c>
      <c r="AA15" s="47">
        <f t="shared" ref="AA15" si="10">Z15/W15</f>
        <v>0.83423805024274211</v>
      </c>
      <c r="AB15" s="47">
        <f t="shared" ref="AB15" si="11">Z15/X15</f>
        <v>0.83423805024274211</v>
      </c>
    </row>
    <row r="16" spans="1:28" ht="14.25" customHeight="1" x14ac:dyDescent="0.25">
      <c r="A16" s="113" t="s">
        <v>59</v>
      </c>
      <c r="B16" s="29">
        <v>61382</v>
      </c>
      <c r="C16" s="29">
        <v>61382</v>
      </c>
      <c r="D16" s="29">
        <v>61382</v>
      </c>
      <c r="E16" s="29">
        <v>51207.199999999997</v>
      </c>
      <c r="F16" s="43">
        <f t="shared" si="6"/>
        <v>0.83423805024274211</v>
      </c>
      <c r="G16" s="43">
        <f t="shared" si="7"/>
        <v>0.83423805024274211</v>
      </c>
      <c r="H16" s="113" t="s">
        <v>59</v>
      </c>
      <c r="I16" s="10">
        <v>0</v>
      </c>
      <c r="J16" s="10">
        <v>0</v>
      </c>
      <c r="K16" s="10">
        <v>0</v>
      </c>
      <c r="L16" s="10">
        <v>0</v>
      </c>
      <c r="M16" s="43">
        <v>0</v>
      </c>
      <c r="N16" s="43">
        <v>0</v>
      </c>
      <c r="O16" s="78" t="s">
        <v>59</v>
      </c>
      <c r="P16" s="111">
        <v>0</v>
      </c>
      <c r="Q16" s="111">
        <v>0</v>
      </c>
      <c r="R16" s="111">
        <v>0</v>
      </c>
      <c r="S16" s="111">
        <v>0</v>
      </c>
      <c r="T16" s="43">
        <v>0</v>
      </c>
      <c r="U16" s="43">
        <v>0</v>
      </c>
      <c r="V16" s="78" t="s">
        <v>59</v>
      </c>
      <c r="W16" s="10">
        <v>61382</v>
      </c>
      <c r="X16" s="10">
        <v>61382</v>
      </c>
      <c r="Y16" s="10">
        <v>61382</v>
      </c>
      <c r="Z16" s="10">
        <v>51207.199999999997</v>
      </c>
      <c r="AA16" s="43">
        <v>0</v>
      </c>
      <c r="AB16" s="43">
        <v>0</v>
      </c>
    </row>
    <row r="17" spans="1:28" ht="14.25" customHeight="1" x14ac:dyDescent="0.25">
      <c r="A17" s="78" t="s">
        <v>13</v>
      </c>
      <c r="B17" s="10">
        <v>16949.599999999999</v>
      </c>
      <c r="C17" s="10">
        <v>16949.599999999999</v>
      </c>
      <c r="D17" s="10">
        <v>16949.599999999999</v>
      </c>
      <c r="E17" s="10">
        <v>16949.5</v>
      </c>
      <c r="F17" s="43">
        <f t="shared" si="6"/>
        <v>0.99999410015575596</v>
      </c>
      <c r="G17" s="43">
        <f t="shared" si="7"/>
        <v>0.99999410015575596</v>
      </c>
      <c r="H17" s="78" t="s">
        <v>13</v>
      </c>
      <c r="I17" s="10">
        <v>9373.1</v>
      </c>
      <c r="J17" s="10">
        <v>9373.1</v>
      </c>
      <c r="K17" s="10">
        <v>9373.1</v>
      </c>
      <c r="L17" s="10">
        <v>9373.1</v>
      </c>
      <c r="M17" s="43">
        <f t="shared" si="2"/>
        <v>1</v>
      </c>
      <c r="N17" s="43">
        <f t="shared" si="3"/>
        <v>1</v>
      </c>
      <c r="O17" s="78" t="s">
        <v>13</v>
      </c>
      <c r="P17" s="10">
        <v>7576.5</v>
      </c>
      <c r="Q17" s="10">
        <v>7576.5</v>
      </c>
      <c r="R17" s="10">
        <v>7576.5</v>
      </c>
      <c r="S17" s="10">
        <v>7576.4</v>
      </c>
      <c r="T17" s="43">
        <f t="shared" ref="T17:T23" si="12">S17/P17</f>
        <v>0.99998680129347317</v>
      </c>
      <c r="U17" s="43">
        <f t="shared" ref="U17:U23" si="13">S17/Q17</f>
        <v>0.99998680129347317</v>
      </c>
      <c r="V17" s="78" t="s">
        <v>13</v>
      </c>
      <c r="W17" s="80">
        <v>0</v>
      </c>
      <c r="X17" s="80">
        <v>0</v>
      </c>
      <c r="Y17" s="80">
        <v>0</v>
      </c>
      <c r="Z17" s="80">
        <v>0</v>
      </c>
      <c r="AA17" s="43">
        <v>0</v>
      </c>
      <c r="AB17" s="43">
        <v>0</v>
      </c>
    </row>
    <row r="18" spans="1:28" ht="14.25" customHeight="1" x14ac:dyDescent="0.25">
      <c r="A18" s="78" t="s">
        <v>14</v>
      </c>
      <c r="B18" s="10">
        <v>12828.2</v>
      </c>
      <c r="C18" s="10">
        <v>12828.2</v>
      </c>
      <c r="D18" s="10">
        <v>12828.2</v>
      </c>
      <c r="E18" s="10">
        <v>12828.2</v>
      </c>
      <c r="F18" s="43">
        <f t="shared" si="6"/>
        <v>1</v>
      </c>
      <c r="G18" s="43">
        <f t="shared" si="7"/>
        <v>1</v>
      </c>
      <c r="H18" s="78" t="s">
        <v>14</v>
      </c>
      <c r="I18" s="10">
        <v>3266.2</v>
      </c>
      <c r="J18" s="10">
        <v>3266.2</v>
      </c>
      <c r="K18" s="10">
        <v>3266.2</v>
      </c>
      <c r="L18" s="10">
        <v>3266.2</v>
      </c>
      <c r="M18" s="43">
        <f t="shared" si="2"/>
        <v>1</v>
      </c>
      <c r="N18" s="43">
        <f t="shared" si="3"/>
        <v>1</v>
      </c>
      <c r="O18" s="78" t="s">
        <v>14</v>
      </c>
      <c r="P18" s="10">
        <v>9562</v>
      </c>
      <c r="Q18" s="10">
        <v>9562</v>
      </c>
      <c r="R18" s="10">
        <v>9562</v>
      </c>
      <c r="S18" s="10">
        <v>9562</v>
      </c>
      <c r="T18" s="43">
        <f t="shared" si="12"/>
        <v>1</v>
      </c>
      <c r="U18" s="43">
        <f t="shared" si="13"/>
        <v>1</v>
      </c>
      <c r="V18" s="78" t="s">
        <v>14</v>
      </c>
      <c r="W18" s="80">
        <v>0</v>
      </c>
      <c r="X18" s="80">
        <v>0</v>
      </c>
      <c r="Y18" s="80">
        <v>0</v>
      </c>
      <c r="Z18" s="80">
        <v>0</v>
      </c>
      <c r="AA18" s="43">
        <v>0</v>
      </c>
      <c r="AB18" s="43">
        <v>0</v>
      </c>
    </row>
    <row r="19" spans="1:28" ht="14.25" customHeight="1" x14ac:dyDescent="0.25">
      <c r="A19" s="78" t="s">
        <v>15</v>
      </c>
      <c r="B19" s="10">
        <v>8711.6</v>
      </c>
      <c r="C19" s="10">
        <v>8711.6</v>
      </c>
      <c r="D19" s="10">
        <v>8711.6</v>
      </c>
      <c r="E19" s="10">
        <v>8711.6</v>
      </c>
      <c r="F19" s="43">
        <f t="shared" si="6"/>
        <v>1</v>
      </c>
      <c r="G19" s="43">
        <f t="shared" si="7"/>
        <v>1</v>
      </c>
      <c r="H19" s="78" t="s">
        <v>15</v>
      </c>
      <c r="I19" s="10">
        <v>3591.8</v>
      </c>
      <c r="J19" s="10">
        <v>3591.8</v>
      </c>
      <c r="K19" s="10">
        <v>3591.8</v>
      </c>
      <c r="L19" s="10">
        <v>3591.8</v>
      </c>
      <c r="M19" s="43">
        <f t="shared" si="2"/>
        <v>1</v>
      </c>
      <c r="N19" s="43">
        <f t="shared" si="3"/>
        <v>1</v>
      </c>
      <c r="O19" s="78" t="s">
        <v>15</v>
      </c>
      <c r="P19" s="10">
        <v>5119.8</v>
      </c>
      <c r="Q19" s="10">
        <v>5119.8</v>
      </c>
      <c r="R19" s="10">
        <v>5119.8</v>
      </c>
      <c r="S19" s="10">
        <v>5119.8</v>
      </c>
      <c r="T19" s="43">
        <f t="shared" si="12"/>
        <v>1</v>
      </c>
      <c r="U19" s="43">
        <f t="shared" si="13"/>
        <v>1</v>
      </c>
      <c r="V19" s="78" t="s">
        <v>15</v>
      </c>
      <c r="W19" s="80">
        <v>0</v>
      </c>
      <c r="X19" s="80">
        <v>0</v>
      </c>
      <c r="Y19" s="80">
        <v>0</v>
      </c>
      <c r="Z19" s="80">
        <v>0</v>
      </c>
      <c r="AA19" s="43">
        <v>0</v>
      </c>
      <c r="AB19" s="43">
        <v>0</v>
      </c>
    </row>
    <row r="20" spans="1:28" ht="14.25" customHeight="1" x14ac:dyDescent="0.25">
      <c r="A20" s="78" t="s">
        <v>16</v>
      </c>
      <c r="B20" s="10">
        <v>16233.7</v>
      </c>
      <c r="C20" s="10">
        <v>16233.7</v>
      </c>
      <c r="D20" s="10">
        <v>16233.7</v>
      </c>
      <c r="E20" s="10">
        <v>16233.7</v>
      </c>
      <c r="F20" s="43">
        <f t="shared" si="6"/>
        <v>1</v>
      </c>
      <c r="G20" s="43">
        <f t="shared" si="7"/>
        <v>1</v>
      </c>
      <c r="H20" s="78" t="s">
        <v>16</v>
      </c>
      <c r="I20" s="10">
        <v>6022.4</v>
      </c>
      <c r="J20" s="10">
        <v>6022.4</v>
      </c>
      <c r="K20" s="10">
        <v>6022.4</v>
      </c>
      <c r="L20" s="10">
        <v>6022.4</v>
      </c>
      <c r="M20" s="43">
        <f t="shared" si="2"/>
        <v>1</v>
      </c>
      <c r="N20" s="43">
        <f t="shared" si="3"/>
        <v>1</v>
      </c>
      <c r="O20" s="78" t="s">
        <v>16</v>
      </c>
      <c r="P20" s="10">
        <v>10211.299999999999</v>
      </c>
      <c r="Q20" s="10">
        <v>10211.299999999999</v>
      </c>
      <c r="R20" s="10">
        <v>10211.299999999999</v>
      </c>
      <c r="S20" s="10">
        <v>10211.299999999999</v>
      </c>
      <c r="T20" s="43">
        <f t="shared" si="12"/>
        <v>1</v>
      </c>
      <c r="U20" s="43">
        <f t="shared" si="13"/>
        <v>1</v>
      </c>
      <c r="V20" s="78" t="s">
        <v>16</v>
      </c>
      <c r="W20" s="80">
        <v>0</v>
      </c>
      <c r="X20" s="80">
        <v>0</v>
      </c>
      <c r="Y20" s="80">
        <v>0</v>
      </c>
      <c r="Z20" s="80">
        <v>0</v>
      </c>
      <c r="AA20" s="43">
        <v>0</v>
      </c>
      <c r="AB20" s="43">
        <v>0</v>
      </c>
    </row>
    <row r="21" spans="1:28" ht="14.25" customHeight="1" x14ac:dyDescent="0.25">
      <c r="A21" s="78" t="s">
        <v>17</v>
      </c>
      <c r="B21" s="10">
        <v>2333.8000000000002</v>
      </c>
      <c r="C21" s="10">
        <v>2333.8000000000002</v>
      </c>
      <c r="D21" s="10">
        <v>2333.8000000000002</v>
      </c>
      <c r="E21" s="10">
        <v>2333.8000000000002</v>
      </c>
      <c r="F21" s="43">
        <f t="shared" si="6"/>
        <v>1</v>
      </c>
      <c r="G21" s="43">
        <f t="shared" si="7"/>
        <v>1</v>
      </c>
      <c r="H21" s="78" t="s">
        <v>17</v>
      </c>
      <c r="I21" s="10">
        <v>2333.8000000000002</v>
      </c>
      <c r="J21" s="10">
        <v>2333.8000000000002</v>
      </c>
      <c r="K21" s="10">
        <v>2333.8000000000002</v>
      </c>
      <c r="L21" s="10">
        <v>2333.8000000000002</v>
      </c>
      <c r="M21" s="43">
        <f t="shared" si="2"/>
        <v>1</v>
      </c>
      <c r="N21" s="43">
        <f t="shared" si="3"/>
        <v>1</v>
      </c>
      <c r="O21" s="78" t="s">
        <v>17</v>
      </c>
      <c r="P21" s="111">
        <v>0</v>
      </c>
      <c r="Q21" s="111">
        <v>0</v>
      </c>
      <c r="R21" s="111">
        <v>0</v>
      </c>
      <c r="S21" s="111">
        <v>0</v>
      </c>
      <c r="T21" s="43">
        <v>0</v>
      </c>
      <c r="U21" s="43">
        <v>0</v>
      </c>
      <c r="V21" s="78" t="s">
        <v>17</v>
      </c>
      <c r="W21" s="80">
        <v>0</v>
      </c>
      <c r="X21" s="80">
        <v>0</v>
      </c>
      <c r="Y21" s="80">
        <v>0</v>
      </c>
      <c r="Z21" s="80">
        <v>0</v>
      </c>
      <c r="AA21" s="43">
        <v>0</v>
      </c>
      <c r="AB21" s="43">
        <v>0</v>
      </c>
    </row>
    <row r="22" spans="1:28" ht="14.25" customHeight="1" x14ac:dyDescent="0.25">
      <c r="A22" s="110" t="s">
        <v>18</v>
      </c>
      <c r="B22" s="31">
        <v>8108.3</v>
      </c>
      <c r="C22" s="31">
        <v>8108.3</v>
      </c>
      <c r="D22" s="31">
        <v>8108.3</v>
      </c>
      <c r="E22" s="31">
        <v>8108.3</v>
      </c>
      <c r="F22" s="43">
        <f t="shared" si="6"/>
        <v>1</v>
      </c>
      <c r="G22" s="43">
        <f t="shared" si="7"/>
        <v>1</v>
      </c>
      <c r="H22" s="110" t="s">
        <v>18</v>
      </c>
      <c r="I22" s="10">
        <v>3742.9</v>
      </c>
      <c r="J22" s="10">
        <v>3742.9</v>
      </c>
      <c r="K22" s="10">
        <v>3742.9</v>
      </c>
      <c r="L22" s="10">
        <v>3742.9</v>
      </c>
      <c r="M22" s="43">
        <f t="shared" si="2"/>
        <v>1</v>
      </c>
      <c r="N22" s="43">
        <f t="shared" si="3"/>
        <v>1</v>
      </c>
      <c r="O22" s="78" t="s">
        <v>18</v>
      </c>
      <c r="P22" s="10">
        <v>4365.3999999999996</v>
      </c>
      <c r="Q22" s="10">
        <v>4365.3999999999996</v>
      </c>
      <c r="R22" s="10">
        <v>4365.3999999999996</v>
      </c>
      <c r="S22" s="10">
        <v>4365.3999999999996</v>
      </c>
      <c r="T22" s="43">
        <f t="shared" si="12"/>
        <v>1</v>
      </c>
      <c r="U22" s="43">
        <f t="shared" si="13"/>
        <v>1</v>
      </c>
      <c r="V22" s="78" t="s">
        <v>18</v>
      </c>
      <c r="W22" s="80">
        <v>0</v>
      </c>
      <c r="X22" s="80">
        <v>0</v>
      </c>
      <c r="Y22" s="80">
        <v>0</v>
      </c>
      <c r="Z22" s="80">
        <v>0</v>
      </c>
      <c r="AA22" s="43">
        <v>0</v>
      </c>
      <c r="AB22" s="43">
        <v>0</v>
      </c>
    </row>
    <row r="23" spans="1:28" ht="14.25" customHeight="1" x14ac:dyDescent="0.25">
      <c r="A23" s="112" t="s">
        <v>69</v>
      </c>
      <c r="B23" s="25">
        <v>41179.800000000003</v>
      </c>
      <c r="C23" s="25">
        <v>41179.800000000003</v>
      </c>
      <c r="D23" s="25">
        <v>41179.800000000003</v>
      </c>
      <c r="E23" s="25">
        <v>41179.800000000003</v>
      </c>
      <c r="F23" s="47">
        <f t="shared" si="6"/>
        <v>1</v>
      </c>
      <c r="G23" s="47">
        <f t="shared" si="7"/>
        <v>1</v>
      </c>
      <c r="H23" s="112" t="s">
        <v>69</v>
      </c>
      <c r="I23" s="20">
        <v>18768.900000000001</v>
      </c>
      <c r="J23" s="20">
        <v>18768.900000000001</v>
      </c>
      <c r="K23" s="20">
        <v>18768.900000000001</v>
      </c>
      <c r="L23" s="20">
        <v>18768.900000000001</v>
      </c>
      <c r="M23" s="47">
        <f t="shared" si="2"/>
        <v>1</v>
      </c>
      <c r="N23" s="47">
        <f t="shared" si="3"/>
        <v>1</v>
      </c>
      <c r="O23" s="112" t="s">
        <v>69</v>
      </c>
      <c r="P23" s="10">
        <v>19714.400000000001</v>
      </c>
      <c r="Q23" s="10">
        <v>19714.400000000001</v>
      </c>
      <c r="R23" s="10">
        <v>19714.400000000001</v>
      </c>
      <c r="S23" s="10">
        <v>19714.400000000001</v>
      </c>
      <c r="T23" s="47">
        <f t="shared" si="12"/>
        <v>1</v>
      </c>
      <c r="U23" s="47">
        <f t="shared" si="13"/>
        <v>1</v>
      </c>
      <c r="V23" s="112" t="s">
        <v>69</v>
      </c>
      <c r="W23" s="20">
        <v>2696.5</v>
      </c>
      <c r="X23" s="20">
        <v>2696.5</v>
      </c>
      <c r="Y23" s="20">
        <v>2696.5</v>
      </c>
      <c r="Z23" s="20">
        <v>2696.5</v>
      </c>
      <c r="AA23" s="47">
        <f t="shared" ref="AA23" si="14">Z23/W23</f>
        <v>1</v>
      </c>
      <c r="AB23" s="47">
        <f t="shared" ref="AB23" si="15">Z23/X23</f>
        <v>1</v>
      </c>
    </row>
    <row r="24" spans="1:28" ht="14.25" customHeight="1" x14ac:dyDescent="0.25">
      <c r="A24" s="113" t="s">
        <v>70</v>
      </c>
      <c r="B24" s="29">
        <v>2696.5</v>
      </c>
      <c r="C24" s="29">
        <v>2696.5</v>
      </c>
      <c r="D24" s="29">
        <v>2696.5</v>
      </c>
      <c r="E24" s="29">
        <v>2696.5</v>
      </c>
      <c r="F24" s="43">
        <f t="shared" si="6"/>
        <v>1</v>
      </c>
      <c r="G24" s="43">
        <f t="shared" si="7"/>
        <v>1</v>
      </c>
      <c r="H24" s="113" t="s">
        <v>70</v>
      </c>
      <c r="I24" s="10">
        <v>0</v>
      </c>
      <c r="J24" s="10">
        <v>0</v>
      </c>
      <c r="K24" s="10">
        <v>0</v>
      </c>
      <c r="L24" s="10">
        <v>0</v>
      </c>
      <c r="M24" s="43">
        <v>0</v>
      </c>
      <c r="N24" s="43">
        <v>0</v>
      </c>
      <c r="O24" s="78" t="s">
        <v>70</v>
      </c>
      <c r="P24" s="111">
        <v>0</v>
      </c>
      <c r="Q24" s="111">
        <v>0</v>
      </c>
      <c r="R24" s="111">
        <v>0</v>
      </c>
      <c r="S24" s="111">
        <v>0</v>
      </c>
      <c r="T24" s="43">
        <v>0</v>
      </c>
      <c r="U24" s="43">
        <v>0</v>
      </c>
      <c r="V24" s="78" t="s">
        <v>70</v>
      </c>
      <c r="W24" s="10">
        <v>2696.5</v>
      </c>
      <c r="X24" s="10">
        <v>2696.5</v>
      </c>
      <c r="Y24" s="10">
        <v>2696.5</v>
      </c>
      <c r="Z24" s="10">
        <v>2696.5</v>
      </c>
      <c r="AA24" s="43">
        <v>0</v>
      </c>
      <c r="AB24" s="43">
        <v>0</v>
      </c>
    </row>
    <row r="25" spans="1:28" ht="14.25" customHeight="1" x14ac:dyDescent="0.25">
      <c r="A25" s="110" t="s">
        <v>19</v>
      </c>
      <c r="B25" s="31">
        <v>38483.300000000003</v>
      </c>
      <c r="C25" s="31">
        <v>38483.300000000003</v>
      </c>
      <c r="D25" s="31">
        <v>38483.300000000003</v>
      </c>
      <c r="E25" s="31">
        <v>38483.300000000003</v>
      </c>
      <c r="F25" s="43">
        <f t="shared" si="6"/>
        <v>1</v>
      </c>
      <c r="G25" s="43">
        <f t="shared" si="7"/>
        <v>1</v>
      </c>
      <c r="H25" s="110" t="s">
        <v>19</v>
      </c>
      <c r="I25" s="10">
        <v>18768.900000000001</v>
      </c>
      <c r="J25" s="10">
        <v>18768.900000000001</v>
      </c>
      <c r="K25" s="10">
        <v>18768.900000000001</v>
      </c>
      <c r="L25" s="10">
        <v>18768.900000000001</v>
      </c>
      <c r="M25" s="43">
        <f t="shared" si="2"/>
        <v>1</v>
      </c>
      <c r="N25" s="43">
        <f t="shared" si="3"/>
        <v>1</v>
      </c>
      <c r="O25" s="78" t="s">
        <v>19</v>
      </c>
      <c r="P25" s="10">
        <v>19714.400000000001</v>
      </c>
      <c r="Q25" s="10">
        <v>19714.400000000001</v>
      </c>
      <c r="R25" s="10">
        <v>19714.400000000001</v>
      </c>
      <c r="S25" s="10">
        <v>19714.400000000001</v>
      </c>
      <c r="T25" s="43">
        <f t="shared" ref="T25:T26" si="16">S25/P25</f>
        <v>1</v>
      </c>
      <c r="U25" s="43">
        <f t="shared" ref="U25:U26" si="17">S25/Q25</f>
        <v>1</v>
      </c>
      <c r="V25" s="78" t="s">
        <v>19</v>
      </c>
      <c r="W25" s="80">
        <v>0</v>
      </c>
      <c r="X25" s="80">
        <v>0</v>
      </c>
      <c r="Y25" s="80">
        <v>0</v>
      </c>
      <c r="Z25" s="80">
        <v>0</v>
      </c>
      <c r="AA25" s="43">
        <v>0</v>
      </c>
      <c r="AB25" s="43">
        <v>0</v>
      </c>
    </row>
    <row r="26" spans="1:28" ht="14.25" customHeight="1" x14ac:dyDescent="0.25">
      <c r="A26" s="112" t="s">
        <v>87</v>
      </c>
      <c r="B26" s="25">
        <v>49838.3</v>
      </c>
      <c r="C26" s="25">
        <v>49838.3</v>
      </c>
      <c r="D26" s="25">
        <v>49838.3</v>
      </c>
      <c r="E26" s="25">
        <v>49838.3</v>
      </c>
      <c r="F26" s="47">
        <f t="shared" si="6"/>
        <v>1</v>
      </c>
      <c r="G26" s="47">
        <f t="shared" si="7"/>
        <v>1</v>
      </c>
      <c r="H26" s="112" t="s">
        <v>87</v>
      </c>
      <c r="I26" s="20">
        <v>6728.1</v>
      </c>
      <c r="J26" s="20">
        <v>6728.1</v>
      </c>
      <c r="K26" s="20">
        <v>6728.1</v>
      </c>
      <c r="L26" s="20">
        <v>6728.1</v>
      </c>
      <c r="M26" s="47">
        <f t="shared" si="2"/>
        <v>1</v>
      </c>
      <c r="N26" s="47">
        <f t="shared" si="3"/>
        <v>1</v>
      </c>
      <c r="O26" s="112" t="s">
        <v>87</v>
      </c>
      <c r="P26" s="10">
        <v>10089.6</v>
      </c>
      <c r="Q26" s="10">
        <v>10089.6</v>
      </c>
      <c r="R26" s="10">
        <v>10089.6</v>
      </c>
      <c r="S26" s="10">
        <v>10089.6</v>
      </c>
      <c r="T26" s="47">
        <f t="shared" si="16"/>
        <v>1</v>
      </c>
      <c r="U26" s="47">
        <f t="shared" si="17"/>
        <v>1</v>
      </c>
      <c r="V26" s="112" t="s">
        <v>87</v>
      </c>
      <c r="W26" s="20">
        <v>33020.6</v>
      </c>
      <c r="X26" s="20">
        <v>33020.6</v>
      </c>
      <c r="Y26" s="20">
        <v>33020.6</v>
      </c>
      <c r="Z26" s="20">
        <v>33020.6</v>
      </c>
      <c r="AA26" s="47">
        <f t="shared" ref="AA26" si="18">Z26/W26</f>
        <v>1</v>
      </c>
      <c r="AB26" s="47">
        <f t="shared" ref="AB26" si="19">Z26/X26</f>
        <v>1</v>
      </c>
    </row>
    <row r="27" spans="1:28" ht="14.25" customHeight="1" x14ac:dyDescent="0.25">
      <c r="A27" s="113" t="s">
        <v>88</v>
      </c>
      <c r="B27" s="29">
        <v>33020.6</v>
      </c>
      <c r="C27" s="29">
        <v>33020.6</v>
      </c>
      <c r="D27" s="29">
        <v>33020.6</v>
      </c>
      <c r="E27" s="29">
        <v>33020.6</v>
      </c>
      <c r="F27" s="43">
        <f t="shared" si="6"/>
        <v>1</v>
      </c>
      <c r="G27" s="43">
        <f t="shared" si="7"/>
        <v>1</v>
      </c>
      <c r="H27" s="113" t="s">
        <v>88</v>
      </c>
      <c r="I27" s="10">
        <v>0</v>
      </c>
      <c r="J27" s="10">
        <v>0</v>
      </c>
      <c r="K27" s="10">
        <v>0</v>
      </c>
      <c r="L27" s="10">
        <v>0</v>
      </c>
      <c r="M27" s="43">
        <v>0</v>
      </c>
      <c r="N27" s="43">
        <v>0</v>
      </c>
      <c r="O27" s="78" t="s">
        <v>88</v>
      </c>
      <c r="P27" s="111">
        <v>0</v>
      </c>
      <c r="Q27" s="111">
        <v>0</v>
      </c>
      <c r="R27" s="111">
        <v>0</v>
      </c>
      <c r="S27" s="111">
        <v>0</v>
      </c>
      <c r="T27" s="43">
        <v>0</v>
      </c>
      <c r="U27" s="43">
        <v>0</v>
      </c>
      <c r="V27" s="78" t="s">
        <v>88</v>
      </c>
      <c r="W27" s="10">
        <v>33020.6</v>
      </c>
      <c r="X27" s="10">
        <v>33020.6</v>
      </c>
      <c r="Y27" s="10">
        <v>33020.6</v>
      </c>
      <c r="Z27" s="10">
        <v>33020.6</v>
      </c>
      <c r="AA27" s="43">
        <v>0</v>
      </c>
      <c r="AB27" s="43">
        <v>0</v>
      </c>
    </row>
    <row r="28" spans="1:28" ht="14.25" customHeight="1" x14ac:dyDescent="0.25">
      <c r="A28" s="78" t="s">
        <v>20</v>
      </c>
      <c r="B28" s="10">
        <v>16817.7</v>
      </c>
      <c r="C28" s="10">
        <v>16817.7</v>
      </c>
      <c r="D28" s="10">
        <v>16817.7</v>
      </c>
      <c r="E28" s="10">
        <v>16817.7</v>
      </c>
      <c r="F28" s="43">
        <f t="shared" si="6"/>
        <v>1</v>
      </c>
      <c r="G28" s="43">
        <f t="shared" si="7"/>
        <v>1</v>
      </c>
      <c r="H28" s="78" t="s">
        <v>20</v>
      </c>
      <c r="I28" s="10">
        <v>6728.1</v>
      </c>
      <c r="J28" s="10">
        <v>6728.1</v>
      </c>
      <c r="K28" s="10">
        <v>6728.1</v>
      </c>
      <c r="L28" s="10">
        <v>6728.1</v>
      </c>
      <c r="M28" s="43">
        <f t="shared" si="2"/>
        <v>1</v>
      </c>
      <c r="N28" s="43">
        <f t="shared" si="3"/>
        <v>1</v>
      </c>
      <c r="O28" s="78" t="s">
        <v>20</v>
      </c>
      <c r="P28" s="10">
        <v>10089.6</v>
      </c>
      <c r="Q28" s="10">
        <v>10089.6</v>
      </c>
      <c r="R28" s="10">
        <v>10089.6</v>
      </c>
      <c r="S28" s="10">
        <v>10089.6</v>
      </c>
      <c r="T28" s="43">
        <f t="shared" ref="T28:T33" si="20">S28/P28</f>
        <v>1</v>
      </c>
      <c r="U28" s="43">
        <f t="shared" ref="U28:U33" si="21">S28/Q28</f>
        <v>1</v>
      </c>
      <c r="V28" s="78" t="s">
        <v>20</v>
      </c>
      <c r="W28" s="80">
        <v>0</v>
      </c>
      <c r="X28" s="80">
        <v>0</v>
      </c>
      <c r="Y28" s="80">
        <v>0</v>
      </c>
      <c r="Z28" s="80">
        <v>0</v>
      </c>
      <c r="AA28" s="43">
        <v>0</v>
      </c>
      <c r="AB28" s="43">
        <v>0</v>
      </c>
    </row>
    <row r="29" spans="1:28" ht="14.25" customHeight="1" x14ac:dyDescent="0.25">
      <c r="A29" s="78" t="s">
        <v>21</v>
      </c>
      <c r="B29" s="10">
        <v>10102.4</v>
      </c>
      <c r="C29" s="10">
        <v>10102.4</v>
      </c>
      <c r="D29" s="10">
        <v>10102.4</v>
      </c>
      <c r="E29" s="10">
        <v>10102.4</v>
      </c>
      <c r="F29" s="43">
        <f t="shared" si="6"/>
        <v>1</v>
      </c>
      <c r="G29" s="43">
        <f t="shared" si="7"/>
        <v>1</v>
      </c>
      <c r="H29" s="78" t="s">
        <v>21</v>
      </c>
      <c r="I29" s="10">
        <v>2809.1</v>
      </c>
      <c r="J29" s="10">
        <v>2809.1</v>
      </c>
      <c r="K29" s="10">
        <v>2809.1</v>
      </c>
      <c r="L29" s="10">
        <v>2809.1</v>
      </c>
      <c r="M29" s="43">
        <f t="shared" si="2"/>
        <v>1</v>
      </c>
      <c r="N29" s="43">
        <f t="shared" si="3"/>
        <v>1</v>
      </c>
      <c r="O29" s="78" t="s">
        <v>21</v>
      </c>
      <c r="P29" s="10">
        <v>7293.3</v>
      </c>
      <c r="Q29" s="10">
        <v>7293.3</v>
      </c>
      <c r="R29" s="10">
        <v>7293.3</v>
      </c>
      <c r="S29" s="10">
        <v>7293.3</v>
      </c>
      <c r="T29" s="43">
        <f t="shared" si="20"/>
        <v>1</v>
      </c>
      <c r="U29" s="43">
        <f t="shared" si="21"/>
        <v>1</v>
      </c>
      <c r="V29" s="78" t="s">
        <v>21</v>
      </c>
      <c r="W29" s="80">
        <v>0</v>
      </c>
      <c r="X29" s="80">
        <v>0</v>
      </c>
      <c r="Y29" s="80">
        <v>0</v>
      </c>
      <c r="Z29" s="80">
        <v>0</v>
      </c>
      <c r="AA29" s="43">
        <v>0</v>
      </c>
      <c r="AB29" s="43">
        <v>0</v>
      </c>
    </row>
    <row r="30" spans="1:28" ht="14.25" customHeight="1" x14ac:dyDescent="0.25">
      <c r="A30" s="78" t="s">
        <v>22</v>
      </c>
      <c r="B30" s="10">
        <v>7708.7062999999998</v>
      </c>
      <c r="C30" s="10">
        <v>7708.7</v>
      </c>
      <c r="D30" s="10">
        <v>7708.7</v>
      </c>
      <c r="E30" s="10">
        <v>7708.7</v>
      </c>
      <c r="F30" s="43">
        <f t="shared" si="6"/>
        <v>0.99999918274224564</v>
      </c>
      <c r="G30" s="43">
        <f t="shared" si="7"/>
        <v>1</v>
      </c>
      <c r="H30" s="78" t="s">
        <v>22</v>
      </c>
      <c r="I30" s="10">
        <v>2540.6062999999999</v>
      </c>
      <c r="J30" s="10">
        <v>2540.6</v>
      </c>
      <c r="K30" s="10">
        <v>2540.6</v>
      </c>
      <c r="L30" s="10">
        <v>2540.6</v>
      </c>
      <c r="M30" s="43">
        <f t="shared" si="2"/>
        <v>0.99999752027695121</v>
      </c>
      <c r="N30" s="43">
        <f t="shared" si="3"/>
        <v>1</v>
      </c>
      <c r="O30" s="78" t="s">
        <v>22</v>
      </c>
      <c r="P30" s="10">
        <v>5168.1000000000004</v>
      </c>
      <c r="Q30" s="10">
        <v>5168.1000000000004</v>
      </c>
      <c r="R30" s="10">
        <v>5168.1000000000004</v>
      </c>
      <c r="S30" s="10">
        <v>5168.1000000000004</v>
      </c>
      <c r="T30" s="43">
        <f t="shared" si="20"/>
        <v>1</v>
      </c>
      <c r="U30" s="43">
        <f t="shared" si="21"/>
        <v>1</v>
      </c>
      <c r="V30" s="78" t="s">
        <v>22</v>
      </c>
      <c r="W30" s="80">
        <v>0</v>
      </c>
      <c r="X30" s="80">
        <v>0</v>
      </c>
      <c r="Y30" s="80">
        <v>0</v>
      </c>
      <c r="Z30" s="80">
        <v>0</v>
      </c>
      <c r="AA30" s="43">
        <v>0</v>
      </c>
      <c r="AB30" s="43">
        <v>0</v>
      </c>
    </row>
    <row r="31" spans="1:28" ht="14.25" customHeight="1" x14ac:dyDescent="0.25">
      <c r="A31" s="78" t="s">
        <v>23</v>
      </c>
      <c r="B31" s="10">
        <v>13510.3125</v>
      </c>
      <c r="C31" s="10">
        <v>13510.3</v>
      </c>
      <c r="D31" s="10">
        <v>13510.3</v>
      </c>
      <c r="E31" s="10">
        <v>13510.3</v>
      </c>
      <c r="F31" s="43">
        <f t="shared" si="6"/>
        <v>0.9999990747808386</v>
      </c>
      <c r="G31" s="43">
        <f t="shared" si="7"/>
        <v>1</v>
      </c>
      <c r="H31" s="78" t="s">
        <v>23</v>
      </c>
      <c r="I31" s="10">
        <v>7051.9</v>
      </c>
      <c r="J31" s="10">
        <v>7051.9</v>
      </c>
      <c r="K31" s="10">
        <v>7051.9</v>
      </c>
      <c r="L31" s="10">
        <v>7051.9</v>
      </c>
      <c r="M31" s="43">
        <f t="shared" si="2"/>
        <v>1</v>
      </c>
      <c r="N31" s="43">
        <f t="shared" si="3"/>
        <v>1</v>
      </c>
      <c r="O31" s="78" t="s">
        <v>23</v>
      </c>
      <c r="P31" s="10">
        <v>6458.4125000000004</v>
      </c>
      <c r="Q31" s="10">
        <v>6458.4</v>
      </c>
      <c r="R31" s="10">
        <v>6458.4</v>
      </c>
      <c r="S31" s="10">
        <v>6458.4</v>
      </c>
      <c r="T31" s="43">
        <f t="shared" si="20"/>
        <v>0.99999806453985396</v>
      </c>
      <c r="U31" s="43">
        <f t="shared" si="21"/>
        <v>1</v>
      </c>
      <c r="V31" s="78" t="s">
        <v>23</v>
      </c>
      <c r="W31" s="80">
        <v>0</v>
      </c>
      <c r="X31" s="80">
        <v>0</v>
      </c>
      <c r="Y31" s="80">
        <v>0</v>
      </c>
      <c r="Z31" s="80">
        <v>0</v>
      </c>
      <c r="AA31" s="43">
        <v>0</v>
      </c>
      <c r="AB31" s="43">
        <v>0</v>
      </c>
    </row>
    <row r="32" spans="1:28" ht="14.25" customHeight="1" x14ac:dyDescent="0.25">
      <c r="A32" s="78" t="s">
        <v>24</v>
      </c>
      <c r="B32" s="10">
        <v>50652.5</v>
      </c>
      <c r="C32" s="10">
        <v>50652.5</v>
      </c>
      <c r="D32" s="10">
        <v>50652.5</v>
      </c>
      <c r="E32" s="10">
        <v>50652.5</v>
      </c>
      <c r="F32" s="43">
        <f t="shared" si="6"/>
        <v>1</v>
      </c>
      <c r="G32" s="43">
        <f t="shared" si="7"/>
        <v>1</v>
      </c>
      <c r="H32" s="78" t="s">
        <v>24</v>
      </c>
      <c r="I32" s="10">
        <v>26425.5</v>
      </c>
      <c r="J32" s="10">
        <v>26425.5</v>
      </c>
      <c r="K32" s="10">
        <v>26425.5</v>
      </c>
      <c r="L32" s="10">
        <v>26425.5</v>
      </c>
      <c r="M32" s="43">
        <f t="shared" si="2"/>
        <v>1</v>
      </c>
      <c r="N32" s="43">
        <f t="shared" si="3"/>
        <v>1</v>
      </c>
      <c r="O32" s="78" t="s">
        <v>24</v>
      </c>
      <c r="P32" s="10">
        <v>24227</v>
      </c>
      <c r="Q32" s="10">
        <v>24227</v>
      </c>
      <c r="R32" s="10">
        <v>24227</v>
      </c>
      <c r="S32" s="10">
        <v>24227</v>
      </c>
      <c r="T32" s="43">
        <f t="shared" si="20"/>
        <v>1</v>
      </c>
      <c r="U32" s="43">
        <f t="shared" si="21"/>
        <v>1</v>
      </c>
      <c r="V32" s="78" t="s">
        <v>24</v>
      </c>
      <c r="W32" s="80">
        <v>0</v>
      </c>
      <c r="X32" s="80">
        <v>0</v>
      </c>
      <c r="Y32" s="80">
        <v>0</v>
      </c>
      <c r="Z32" s="80">
        <v>0</v>
      </c>
      <c r="AA32" s="43">
        <v>0</v>
      </c>
      <c r="AB32" s="43">
        <v>0</v>
      </c>
    </row>
    <row r="33" spans="1:28" ht="14.25" customHeight="1" x14ac:dyDescent="0.25">
      <c r="A33" s="78" t="s">
        <v>25</v>
      </c>
      <c r="B33" s="10">
        <v>26237.8</v>
      </c>
      <c r="C33" s="10">
        <v>26237.8</v>
      </c>
      <c r="D33" s="10">
        <v>26237.8</v>
      </c>
      <c r="E33" s="10">
        <v>26237.8</v>
      </c>
      <c r="F33" s="43">
        <f t="shared" si="6"/>
        <v>1</v>
      </c>
      <c r="G33" s="43">
        <f t="shared" si="7"/>
        <v>1</v>
      </c>
      <c r="H33" s="78" t="s">
        <v>25</v>
      </c>
      <c r="I33" s="10">
        <v>6083.3</v>
      </c>
      <c r="J33" s="10">
        <v>6083.3</v>
      </c>
      <c r="K33" s="10">
        <v>6083.3</v>
      </c>
      <c r="L33" s="10">
        <v>6083.3</v>
      </c>
      <c r="M33" s="43">
        <f t="shared" si="2"/>
        <v>1</v>
      </c>
      <c r="N33" s="43">
        <f t="shared" si="3"/>
        <v>1</v>
      </c>
      <c r="O33" s="78" t="s">
        <v>25</v>
      </c>
      <c r="P33" s="10">
        <v>20154.5</v>
      </c>
      <c r="Q33" s="10">
        <v>20154.5</v>
      </c>
      <c r="R33" s="10">
        <v>20154.5</v>
      </c>
      <c r="S33" s="10">
        <v>20154.5</v>
      </c>
      <c r="T33" s="43">
        <f t="shared" si="20"/>
        <v>1</v>
      </c>
      <c r="U33" s="43">
        <f t="shared" si="21"/>
        <v>1</v>
      </c>
      <c r="V33" s="78" t="s">
        <v>25</v>
      </c>
      <c r="W33" s="80">
        <v>0</v>
      </c>
      <c r="X33" s="80">
        <v>0</v>
      </c>
      <c r="Y33" s="80">
        <v>0</v>
      </c>
      <c r="Z33" s="80">
        <v>0</v>
      </c>
      <c r="AA33" s="43">
        <v>0</v>
      </c>
      <c r="AB33" s="43">
        <v>0</v>
      </c>
    </row>
    <row r="34" spans="1:28" ht="14.25" customHeight="1" x14ac:dyDescent="0.25">
      <c r="A34" s="78" t="s">
        <v>26</v>
      </c>
      <c r="B34" s="10">
        <v>7976</v>
      </c>
      <c r="C34" s="10">
        <v>7976</v>
      </c>
      <c r="D34" s="10">
        <v>7976</v>
      </c>
      <c r="E34" s="10">
        <v>7975.8</v>
      </c>
      <c r="F34" s="43">
        <f t="shared" si="6"/>
        <v>0.99997492477432304</v>
      </c>
      <c r="G34" s="43">
        <f t="shared" si="7"/>
        <v>0.99997492477432304</v>
      </c>
      <c r="H34" s="78" t="s">
        <v>26</v>
      </c>
      <c r="I34" s="10">
        <v>0</v>
      </c>
      <c r="J34" s="10">
        <v>0</v>
      </c>
      <c r="K34" s="10">
        <v>0</v>
      </c>
      <c r="L34" s="10">
        <v>0</v>
      </c>
      <c r="M34" s="43">
        <v>0</v>
      </c>
      <c r="N34" s="43">
        <v>0</v>
      </c>
      <c r="O34" s="78" t="s">
        <v>26</v>
      </c>
      <c r="P34" s="10">
        <v>7976</v>
      </c>
      <c r="Q34" s="10">
        <v>7976</v>
      </c>
      <c r="R34" s="10">
        <v>7976</v>
      </c>
      <c r="S34" s="10">
        <v>7975.8</v>
      </c>
      <c r="T34" s="43">
        <v>0</v>
      </c>
      <c r="U34" s="43">
        <v>0</v>
      </c>
      <c r="V34" s="78" t="s">
        <v>26</v>
      </c>
      <c r="W34" s="80">
        <v>0</v>
      </c>
      <c r="X34" s="80">
        <v>0</v>
      </c>
      <c r="Y34" s="80">
        <v>0</v>
      </c>
      <c r="Z34" s="80">
        <v>0</v>
      </c>
      <c r="AA34" s="43">
        <v>0</v>
      </c>
      <c r="AB34" s="43">
        <v>0</v>
      </c>
    </row>
    <row r="35" spans="1:28" ht="14.25" customHeight="1" x14ac:dyDescent="0.25">
      <c r="A35" s="78" t="s">
        <v>27</v>
      </c>
      <c r="B35" s="10">
        <v>34598.6</v>
      </c>
      <c r="C35" s="10">
        <v>34598.6</v>
      </c>
      <c r="D35" s="10">
        <v>34598.6</v>
      </c>
      <c r="E35" s="10">
        <v>34598.6</v>
      </c>
      <c r="F35" s="43">
        <f t="shared" si="6"/>
        <v>1</v>
      </c>
      <c r="G35" s="43">
        <f t="shared" si="7"/>
        <v>1</v>
      </c>
      <c r="H35" s="78" t="s">
        <v>27</v>
      </c>
      <c r="I35" s="10">
        <v>4074</v>
      </c>
      <c r="J35" s="10">
        <v>4074</v>
      </c>
      <c r="K35" s="10">
        <v>4074</v>
      </c>
      <c r="L35" s="10">
        <v>4074</v>
      </c>
      <c r="M35" s="43">
        <f t="shared" si="2"/>
        <v>1</v>
      </c>
      <c r="N35" s="43">
        <f t="shared" si="3"/>
        <v>1</v>
      </c>
      <c r="O35" s="78" t="s">
        <v>27</v>
      </c>
      <c r="P35" s="10">
        <v>30524.6</v>
      </c>
      <c r="Q35" s="10">
        <v>30524.6</v>
      </c>
      <c r="R35" s="10">
        <v>30524.6</v>
      </c>
      <c r="S35" s="10">
        <v>30524.6</v>
      </c>
      <c r="T35" s="43">
        <f t="shared" ref="T35:T49" si="22">S35/P35</f>
        <v>1</v>
      </c>
      <c r="U35" s="43">
        <f t="shared" ref="U35:U49" si="23">S35/Q35</f>
        <v>1</v>
      </c>
      <c r="V35" s="78" t="s">
        <v>27</v>
      </c>
      <c r="W35" s="80">
        <v>0</v>
      </c>
      <c r="X35" s="80">
        <v>0</v>
      </c>
      <c r="Y35" s="80">
        <v>0</v>
      </c>
      <c r="Z35" s="80">
        <v>0</v>
      </c>
      <c r="AA35" s="43">
        <v>0</v>
      </c>
      <c r="AB35" s="43">
        <v>0</v>
      </c>
    </row>
    <row r="36" spans="1:28" ht="14.25" customHeight="1" x14ac:dyDescent="0.25">
      <c r="A36" s="78" t="s">
        <v>28</v>
      </c>
      <c r="B36" s="10">
        <v>15576.9</v>
      </c>
      <c r="C36" s="10">
        <v>15576.9</v>
      </c>
      <c r="D36" s="10">
        <v>15576.9</v>
      </c>
      <c r="E36" s="10">
        <v>15576.9</v>
      </c>
      <c r="F36" s="43">
        <f t="shared" si="6"/>
        <v>1</v>
      </c>
      <c r="G36" s="43">
        <f t="shared" si="7"/>
        <v>1</v>
      </c>
      <c r="H36" s="78" t="s">
        <v>28</v>
      </c>
      <c r="I36" s="10">
        <v>6411.6</v>
      </c>
      <c r="J36" s="10">
        <v>6411.6</v>
      </c>
      <c r="K36" s="10">
        <v>6411.6</v>
      </c>
      <c r="L36" s="10">
        <v>6411.6</v>
      </c>
      <c r="M36" s="43">
        <f t="shared" si="2"/>
        <v>1</v>
      </c>
      <c r="N36" s="43">
        <f t="shared" si="3"/>
        <v>1</v>
      </c>
      <c r="O36" s="78" t="s">
        <v>28</v>
      </c>
      <c r="P36" s="10">
        <v>9165.2999999999993</v>
      </c>
      <c r="Q36" s="10">
        <v>9165.2999999999993</v>
      </c>
      <c r="R36" s="10">
        <v>9165.2999999999993</v>
      </c>
      <c r="S36" s="10">
        <v>9165.2999999999993</v>
      </c>
      <c r="T36" s="43">
        <f t="shared" si="22"/>
        <v>1</v>
      </c>
      <c r="U36" s="43">
        <f t="shared" si="23"/>
        <v>1</v>
      </c>
      <c r="V36" s="78" t="s">
        <v>28</v>
      </c>
      <c r="W36" s="80">
        <v>0</v>
      </c>
      <c r="X36" s="80">
        <v>0</v>
      </c>
      <c r="Y36" s="80">
        <v>0</v>
      </c>
      <c r="Z36" s="80">
        <v>0</v>
      </c>
      <c r="AA36" s="43">
        <v>0</v>
      </c>
      <c r="AB36" s="43">
        <v>0</v>
      </c>
    </row>
    <row r="37" spans="1:28" ht="14.25" customHeight="1" x14ac:dyDescent="0.25">
      <c r="A37" s="78" t="s">
        <v>29</v>
      </c>
      <c r="B37" s="10">
        <v>18088.099999999999</v>
      </c>
      <c r="C37" s="10">
        <v>18088.099999999999</v>
      </c>
      <c r="D37" s="10">
        <v>18088.099999999999</v>
      </c>
      <c r="E37" s="10">
        <v>18088.099999999999</v>
      </c>
      <c r="F37" s="43">
        <f t="shared" si="6"/>
        <v>1</v>
      </c>
      <c r="G37" s="43">
        <f t="shared" si="7"/>
        <v>1</v>
      </c>
      <c r="H37" s="78" t="s">
        <v>29</v>
      </c>
      <c r="I37" s="10">
        <v>8220.1</v>
      </c>
      <c r="J37" s="10">
        <v>8220.1</v>
      </c>
      <c r="K37" s="10">
        <v>8220.1</v>
      </c>
      <c r="L37" s="10">
        <v>8220.1</v>
      </c>
      <c r="M37" s="43">
        <f t="shared" si="2"/>
        <v>1</v>
      </c>
      <c r="N37" s="43">
        <f t="shared" si="3"/>
        <v>1</v>
      </c>
      <c r="O37" s="78" t="s">
        <v>29</v>
      </c>
      <c r="P37" s="10">
        <v>9868</v>
      </c>
      <c r="Q37" s="10">
        <v>9868</v>
      </c>
      <c r="R37" s="10">
        <v>9868</v>
      </c>
      <c r="S37" s="10">
        <v>9868</v>
      </c>
      <c r="T37" s="43">
        <f t="shared" si="22"/>
        <v>1</v>
      </c>
      <c r="U37" s="43">
        <f t="shared" si="23"/>
        <v>1</v>
      </c>
      <c r="V37" s="78" t="s">
        <v>29</v>
      </c>
      <c r="W37" s="80">
        <v>0</v>
      </c>
      <c r="X37" s="80">
        <v>0</v>
      </c>
      <c r="Y37" s="80">
        <v>0</v>
      </c>
      <c r="Z37" s="80">
        <v>0</v>
      </c>
      <c r="AA37" s="43">
        <v>0</v>
      </c>
      <c r="AB37" s="43">
        <v>0</v>
      </c>
    </row>
    <row r="38" spans="1:28" ht="14.25" customHeight="1" x14ac:dyDescent="0.25">
      <c r="A38" s="78" t="s">
        <v>30</v>
      </c>
      <c r="B38" s="10">
        <v>6297.4</v>
      </c>
      <c r="C38" s="10">
        <v>6297.4</v>
      </c>
      <c r="D38" s="10">
        <v>6297.4</v>
      </c>
      <c r="E38" s="10">
        <v>6297.4</v>
      </c>
      <c r="F38" s="43">
        <f t="shared" si="6"/>
        <v>1</v>
      </c>
      <c r="G38" s="43">
        <f t="shared" si="7"/>
        <v>1</v>
      </c>
      <c r="H38" s="78" t="s">
        <v>30</v>
      </c>
      <c r="I38" s="10">
        <v>1812.6</v>
      </c>
      <c r="J38" s="10">
        <v>1812.6</v>
      </c>
      <c r="K38" s="10">
        <v>1812.6</v>
      </c>
      <c r="L38" s="10">
        <v>1812.6</v>
      </c>
      <c r="M38" s="43">
        <f t="shared" si="2"/>
        <v>1</v>
      </c>
      <c r="N38" s="43">
        <f t="shared" si="3"/>
        <v>1</v>
      </c>
      <c r="O38" s="78" t="s">
        <v>30</v>
      </c>
      <c r="P38" s="10">
        <v>4484.8</v>
      </c>
      <c r="Q38" s="10">
        <v>4484.8</v>
      </c>
      <c r="R38" s="10">
        <v>4484.8</v>
      </c>
      <c r="S38" s="10">
        <v>4484.8</v>
      </c>
      <c r="T38" s="43">
        <f t="shared" si="22"/>
        <v>1</v>
      </c>
      <c r="U38" s="43">
        <f t="shared" si="23"/>
        <v>1</v>
      </c>
      <c r="V38" s="78" t="s">
        <v>30</v>
      </c>
      <c r="W38" s="80">
        <v>0</v>
      </c>
      <c r="X38" s="80">
        <v>0</v>
      </c>
      <c r="Y38" s="80">
        <v>0</v>
      </c>
      <c r="Z38" s="80">
        <v>0</v>
      </c>
      <c r="AA38" s="43">
        <v>0</v>
      </c>
      <c r="AB38" s="43">
        <v>0</v>
      </c>
    </row>
    <row r="39" spans="1:28" ht="14.25" customHeight="1" x14ac:dyDescent="0.25">
      <c r="A39" s="78" t="s">
        <v>31</v>
      </c>
      <c r="B39" s="10">
        <v>7274.4315999999999</v>
      </c>
      <c r="C39" s="10">
        <v>7274.4</v>
      </c>
      <c r="D39" s="10">
        <v>7274.4</v>
      </c>
      <c r="E39" s="10">
        <v>7274.4</v>
      </c>
      <c r="F39" s="43">
        <f t="shared" si="6"/>
        <v>0.99999565601799045</v>
      </c>
      <c r="G39" s="43">
        <f t="shared" si="7"/>
        <v>1</v>
      </c>
      <c r="H39" s="78" t="s">
        <v>31</v>
      </c>
      <c r="I39" s="10">
        <v>1887.4</v>
      </c>
      <c r="J39" s="10">
        <v>1887.4</v>
      </c>
      <c r="K39" s="10">
        <v>1887.4</v>
      </c>
      <c r="L39" s="10">
        <v>1887.4</v>
      </c>
      <c r="M39" s="43">
        <f t="shared" si="2"/>
        <v>1</v>
      </c>
      <c r="N39" s="43">
        <f t="shared" si="3"/>
        <v>1</v>
      </c>
      <c r="O39" s="78" t="s">
        <v>31</v>
      </c>
      <c r="P39" s="10">
        <v>5387.0316000000003</v>
      </c>
      <c r="Q39" s="10">
        <v>5387</v>
      </c>
      <c r="R39" s="10">
        <v>5387</v>
      </c>
      <c r="S39" s="10">
        <v>5387</v>
      </c>
      <c r="T39" s="43">
        <f t="shared" si="22"/>
        <v>0.9999941340607692</v>
      </c>
      <c r="U39" s="43">
        <f t="shared" si="23"/>
        <v>1</v>
      </c>
      <c r="V39" s="78" t="s">
        <v>31</v>
      </c>
      <c r="W39" s="80">
        <v>0</v>
      </c>
      <c r="X39" s="80">
        <v>0</v>
      </c>
      <c r="Y39" s="80">
        <v>0</v>
      </c>
      <c r="Z39" s="80">
        <v>0</v>
      </c>
      <c r="AA39" s="43">
        <v>0</v>
      </c>
      <c r="AB39" s="43">
        <v>0</v>
      </c>
    </row>
    <row r="40" spans="1:28" ht="14.25" customHeight="1" x14ac:dyDescent="0.25">
      <c r="A40" s="78" t="s">
        <v>32</v>
      </c>
      <c r="B40" s="10">
        <v>3309.7</v>
      </c>
      <c r="C40" s="10">
        <v>3309.7</v>
      </c>
      <c r="D40" s="10">
        <v>3309.7</v>
      </c>
      <c r="E40" s="10">
        <v>3309.7</v>
      </c>
      <c r="F40" s="43">
        <f t="shared" si="6"/>
        <v>1</v>
      </c>
      <c r="G40" s="43">
        <f t="shared" si="7"/>
        <v>1</v>
      </c>
      <c r="H40" s="78" t="s">
        <v>32</v>
      </c>
      <c r="I40" s="10">
        <v>2939.4</v>
      </c>
      <c r="J40" s="10">
        <v>2939.4</v>
      </c>
      <c r="K40" s="10">
        <v>2939.4</v>
      </c>
      <c r="L40" s="10">
        <v>2939.4</v>
      </c>
      <c r="M40" s="43">
        <f t="shared" si="2"/>
        <v>1</v>
      </c>
      <c r="N40" s="43">
        <f t="shared" si="3"/>
        <v>1</v>
      </c>
      <c r="O40" s="78" t="s">
        <v>32</v>
      </c>
      <c r="P40" s="10">
        <v>370.3</v>
      </c>
      <c r="Q40" s="10">
        <v>370.3</v>
      </c>
      <c r="R40" s="10">
        <v>370.3</v>
      </c>
      <c r="S40" s="10">
        <v>370.3</v>
      </c>
      <c r="T40" s="43">
        <f t="shared" si="22"/>
        <v>1</v>
      </c>
      <c r="U40" s="43">
        <f t="shared" si="23"/>
        <v>1</v>
      </c>
      <c r="V40" s="78" t="s">
        <v>32</v>
      </c>
      <c r="W40" s="80">
        <v>0</v>
      </c>
      <c r="X40" s="80">
        <v>0</v>
      </c>
      <c r="Y40" s="80">
        <v>0</v>
      </c>
      <c r="Z40" s="80">
        <v>0</v>
      </c>
      <c r="AA40" s="43">
        <v>0</v>
      </c>
      <c r="AB40" s="43">
        <v>0</v>
      </c>
    </row>
    <row r="41" spans="1:28" ht="14.25" customHeight="1" x14ac:dyDescent="0.25">
      <c r="A41" s="78" t="s">
        <v>33</v>
      </c>
      <c r="B41" s="10">
        <v>18511.597699999998</v>
      </c>
      <c r="C41" s="10">
        <v>18511.599999999999</v>
      </c>
      <c r="D41" s="10">
        <v>18511.599999999999</v>
      </c>
      <c r="E41" s="10">
        <v>18511.599999999999</v>
      </c>
      <c r="F41" s="43">
        <f t="shared" si="6"/>
        <v>1.0000001242464338</v>
      </c>
      <c r="G41" s="43">
        <f t="shared" si="7"/>
        <v>1</v>
      </c>
      <c r="H41" s="78" t="s">
        <v>33</v>
      </c>
      <c r="I41" s="10">
        <v>5654.2260999999999</v>
      </c>
      <c r="J41" s="10">
        <v>5654.2</v>
      </c>
      <c r="K41" s="10">
        <v>5654.2</v>
      </c>
      <c r="L41" s="10">
        <v>5654.2</v>
      </c>
      <c r="M41" s="43">
        <f t="shared" si="2"/>
        <v>0.99999538398367194</v>
      </c>
      <c r="N41" s="43">
        <f t="shared" si="3"/>
        <v>1</v>
      </c>
      <c r="O41" s="78" t="s">
        <v>33</v>
      </c>
      <c r="P41" s="10">
        <v>12857.3716</v>
      </c>
      <c r="Q41" s="10">
        <v>12857.4</v>
      </c>
      <c r="R41" s="10">
        <v>12857.4</v>
      </c>
      <c r="S41" s="10">
        <v>12857.4</v>
      </c>
      <c r="T41" s="43">
        <f t="shared" si="22"/>
        <v>1.000002208849591</v>
      </c>
      <c r="U41" s="43">
        <f t="shared" si="23"/>
        <v>1</v>
      </c>
      <c r="V41" s="78" t="s">
        <v>33</v>
      </c>
      <c r="W41" s="80">
        <v>0</v>
      </c>
      <c r="X41" s="80">
        <v>0</v>
      </c>
      <c r="Y41" s="80">
        <v>0</v>
      </c>
      <c r="Z41" s="80">
        <v>0</v>
      </c>
      <c r="AA41" s="43">
        <v>0</v>
      </c>
      <c r="AB41" s="43">
        <v>0</v>
      </c>
    </row>
    <row r="42" spans="1:28" ht="14.25" customHeight="1" x14ac:dyDescent="0.25">
      <c r="A42" s="78" t="s">
        <v>34</v>
      </c>
      <c r="B42" s="10">
        <v>6768.1167999999998</v>
      </c>
      <c r="C42" s="10">
        <v>6768.1</v>
      </c>
      <c r="D42" s="10">
        <v>6768.1</v>
      </c>
      <c r="E42" s="10">
        <v>6768.1</v>
      </c>
      <c r="F42" s="43">
        <f t="shared" si="6"/>
        <v>0.99999751777333401</v>
      </c>
      <c r="G42" s="43">
        <f t="shared" si="7"/>
        <v>1</v>
      </c>
      <c r="H42" s="78" t="s">
        <v>34</v>
      </c>
      <c r="I42" s="10">
        <v>4690.5168000000003</v>
      </c>
      <c r="J42" s="10">
        <v>4690.5</v>
      </c>
      <c r="K42" s="10">
        <v>4690.5</v>
      </c>
      <c r="L42" s="10">
        <v>4690.5</v>
      </c>
      <c r="M42" s="43">
        <f t="shared" si="2"/>
        <v>0.99999641830512143</v>
      </c>
      <c r="N42" s="43">
        <f t="shared" si="3"/>
        <v>1</v>
      </c>
      <c r="O42" s="78" t="s">
        <v>34</v>
      </c>
      <c r="P42" s="10">
        <v>2077.6</v>
      </c>
      <c r="Q42" s="10">
        <v>2077.6</v>
      </c>
      <c r="R42" s="10">
        <v>2077.6</v>
      </c>
      <c r="S42" s="10">
        <v>2077.6</v>
      </c>
      <c r="T42" s="43">
        <f t="shared" si="22"/>
        <v>1</v>
      </c>
      <c r="U42" s="43">
        <f t="shared" si="23"/>
        <v>1</v>
      </c>
      <c r="V42" s="78" t="s">
        <v>34</v>
      </c>
      <c r="W42" s="80">
        <v>0</v>
      </c>
      <c r="X42" s="80">
        <v>0</v>
      </c>
      <c r="Y42" s="80">
        <v>0</v>
      </c>
      <c r="Z42" s="80">
        <v>0</v>
      </c>
      <c r="AA42" s="43">
        <v>0</v>
      </c>
      <c r="AB42" s="43">
        <v>0</v>
      </c>
    </row>
    <row r="43" spans="1:28" ht="14.25" customHeight="1" x14ac:dyDescent="0.25">
      <c r="A43" s="78" t="s">
        <v>35</v>
      </c>
      <c r="B43" s="10">
        <v>11343</v>
      </c>
      <c r="C43" s="10">
        <v>11343</v>
      </c>
      <c r="D43" s="10">
        <v>11343</v>
      </c>
      <c r="E43" s="10">
        <v>11342.9</v>
      </c>
      <c r="F43" s="43">
        <f t="shared" si="6"/>
        <v>0.99999118399012599</v>
      </c>
      <c r="G43" s="43">
        <f t="shared" si="7"/>
        <v>0.99999118399012599</v>
      </c>
      <c r="H43" s="78" t="s">
        <v>35</v>
      </c>
      <c r="I43" s="10">
        <v>3648.1</v>
      </c>
      <c r="J43" s="10">
        <v>3648.1</v>
      </c>
      <c r="K43" s="10">
        <v>3648.1</v>
      </c>
      <c r="L43" s="10">
        <v>3648.1</v>
      </c>
      <c r="M43" s="43">
        <f t="shared" si="2"/>
        <v>1</v>
      </c>
      <c r="N43" s="43">
        <f t="shared" si="3"/>
        <v>1</v>
      </c>
      <c r="O43" s="78" t="s">
        <v>35</v>
      </c>
      <c r="P43" s="10">
        <v>7694.9</v>
      </c>
      <c r="Q43" s="10">
        <v>7694.9</v>
      </c>
      <c r="R43" s="10">
        <v>7694.9</v>
      </c>
      <c r="S43" s="10">
        <v>7694.9</v>
      </c>
      <c r="T43" s="43">
        <f t="shared" si="22"/>
        <v>1</v>
      </c>
      <c r="U43" s="43">
        <f t="shared" si="23"/>
        <v>1</v>
      </c>
      <c r="V43" s="78" t="s">
        <v>35</v>
      </c>
      <c r="W43" s="80">
        <v>0</v>
      </c>
      <c r="X43" s="80">
        <v>0</v>
      </c>
      <c r="Y43" s="80">
        <v>0</v>
      </c>
      <c r="Z43" s="80">
        <v>0</v>
      </c>
      <c r="AA43" s="43">
        <v>0</v>
      </c>
      <c r="AB43" s="43">
        <v>0</v>
      </c>
    </row>
    <row r="44" spans="1:28" ht="14.25" customHeight="1" x14ac:dyDescent="0.25">
      <c r="A44" s="78" t="s">
        <v>36</v>
      </c>
      <c r="B44" s="10">
        <v>49757.229399999997</v>
      </c>
      <c r="C44" s="10">
        <v>49757.2</v>
      </c>
      <c r="D44" s="10">
        <v>49757.2</v>
      </c>
      <c r="E44" s="10">
        <v>49757.2</v>
      </c>
      <c r="F44" s="43">
        <f t="shared" si="6"/>
        <v>0.99999940913108798</v>
      </c>
      <c r="G44" s="43">
        <f t="shared" si="7"/>
        <v>1</v>
      </c>
      <c r="H44" s="78" t="s">
        <v>36</v>
      </c>
      <c r="I44" s="10">
        <v>18643.400000000001</v>
      </c>
      <c r="J44" s="10">
        <v>18643.400000000001</v>
      </c>
      <c r="K44" s="10">
        <v>18643.400000000001</v>
      </c>
      <c r="L44" s="10">
        <v>18643.400000000001</v>
      </c>
      <c r="M44" s="43">
        <f t="shared" si="2"/>
        <v>1</v>
      </c>
      <c r="N44" s="43">
        <f t="shared" si="3"/>
        <v>1</v>
      </c>
      <c r="O44" s="78" t="s">
        <v>36</v>
      </c>
      <c r="P44" s="10">
        <v>31113.829399999999</v>
      </c>
      <c r="Q44" s="10">
        <v>31113.8</v>
      </c>
      <c r="R44" s="10">
        <v>31113.8</v>
      </c>
      <c r="S44" s="10">
        <v>31113.8</v>
      </c>
      <c r="T44" s="43">
        <f t="shared" si="22"/>
        <v>0.99999905508256082</v>
      </c>
      <c r="U44" s="43">
        <f t="shared" si="23"/>
        <v>1</v>
      </c>
      <c r="V44" s="78" t="s">
        <v>36</v>
      </c>
      <c r="W44" s="80">
        <v>0</v>
      </c>
      <c r="X44" s="80">
        <v>0</v>
      </c>
      <c r="Y44" s="80">
        <v>0</v>
      </c>
      <c r="Z44" s="80">
        <v>0</v>
      </c>
      <c r="AA44" s="43">
        <v>0</v>
      </c>
      <c r="AB44" s="43">
        <v>0</v>
      </c>
    </row>
    <row r="45" spans="1:28" ht="14.25" customHeight="1" x14ac:dyDescent="0.25">
      <c r="A45" s="78" t="s">
        <v>37</v>
      </c>
      <c r="B45" s="10">
        <v>32041.240300000001</v>
      </c>
      <c r="C45" s="10">
        <v>32041.200000000001</v>
      </c>
      <c r="D45" s="10">
        <v>32041.200000000001</v>
      </c>
      <c r="E45" s="10">
        <v>32041.200000000001</v>
      </c>
      <c r="F45" s="43">
        <f t="shared" si="6"/>
        <v>0.99999874224594232</v>
      </c>
      <c r="G45" s="43">
        <f t="shared" si="7"/>
        <v>1</v>
      </c>
      <c r="H45" s="78" t="s">
        <v>37</v>
      </c>
      <c r="I45" s="10">
        <v>9774</v>
      </c>
      <c r="J45" s="10">
        <v>9774</v>
      </c>
      <c r="K45" s="10">
        <v>9774</v>
      </c>
      <c r="L45" s="10">
        <v>9774</v>
      </c>
      <c r="M45" s="43">
        <f t="shared" si="2"/>
        <v>1</v>
      </c>
      <c r="N45" s="43">
        <f t="shared" si="3"/>
        <v>1</v>
      </c>
      <c r="O45" s="78" t="s">
        <v>37</v>
      </c>
      <c r="P45" s="10">
        <v>22267.240300000001</v>
      </c>
      <c r="Q45" s="10">
        <v>22267.200000000001</v>
      </c>
      <c r="R45" s="10">
        <v>22267.200000000001</v>
      </c>
      <c r="S45" s="10">
        <v>22267.200000000001</v>
      </c>
      <c r="T45" s="43">
        <f t="shared" si="22"/>
        <v>0.99999819016638536</v>
      </c>
      <c r="U45" s="43">
        <f t="shared" si="23"/>
        <v>1</v>
      </c>
      <c r="V45" s="78" t="s">
        <v>37</v>
      </c>
      <c r="W45" s="80">
        <v>0</v>
      </c>
      <c r="X45" s="80">
        <v>0</v>
      </c>
      <c r="Y45" s="80">
        <v>0</v>
      </c>
      <c r="Z45" s="80">
        <v>0</v>
      </c>
      <c r="AA45" s="43">
        <v>0</v>
      </c>
      <c r="AB45" s="43">
        <v>0</v>
      </c>
    </row>
    <row r="46" spans="1:28" ht="14.25" customHeight="1" x14ac:dyDescent="0.25">
      <c r="A46" s="78" t="s">
        <v>38</v>
      </c>
      <c r="B46" s="10">
        <v>12609.2</v>
      </c>
      <c r="C46" s="10">
        <v>12609.2</v>
      </c>
      <c r="D46" s="10">
        <v>12609.2</v>
      </c>
      <c r="E46" s="10">
        <v>12609.2</v>
      </c>
      <c r="F46" s="43">
        <f t="shared" si="6"/>
        <v>1</v>
      </c>
      <c r="G46" s="43">
        <f t="shared" si="7"/>
        <v>1</v>
      </c>
      <c r="H46" s="78" t="s">
        <v>38</v>
      </c>
      <c r="I46" s="10">
        <v>4040.9</v>
      </c>
      <c r="J46" s="10">
        <v>4040.9</v>
      </c>
      <c r="K46" s="10">
        <v>4040.9</v>
      </c>
      <c r="L46" s="10">
        <v>4040.9</v>
      </c>
      <c r="M46" s="43">
        <f t="shared" si="2"/>
        <v>1</v>
      </c>
      <c r="N46" s="43">
        <f t="shared" si="3"/>
        <v>1</v>
      </c>
      <c r="O46" s="78" t="s">
        <v>38</v>
      </c>
      <c r="P46" s="10">
        <v>8568.2999999999993</v>
      </c>
      <c r="Q46" s="10">
        <v>8568.2999999999993</v>
      </c>
      <c r="R46" s="10">
        <v>8568.2999999999993</v>
      </c>
      <c r="S46" s="10">
        <v>8568.2999999999993</v>
      </c>
      <c r="T46" s="43">
        <f t="shared" si="22"/>
        <v>1</v>
      </c>
      <c r="U46" s="43">
        <f t="shared" si="23"/>
        <v>1</v>
      </c>
      <c r="V46" s="78" t="s">
        <v>38</v>
      </c>
      <c r="W46" s="80">
        <v>0</v>
      </c>
      <c r="X46" s="80">
        <v>0</v>
      </c>
      <c r="Y46" s="80">
        <v>0</v>
      </c>
      <c r="Z46" s="80">
        <v>0</v>
      </c>
      <c r="AA46" s="43">
        <v>0</v>
      </c>
      <c r="AB46" s="43">
        <v>0</v>
      </c>
    </row>
    <row r="47" spans="1:28" ht="14.25" customHeight="1" x14ac:dyDescent="0.25">
      <c r="A47" s="78" t="s">
        <v>39</v>
      </c>
      <c r="B47" s="10">
        <v>25191.571599999999</v>
      </c>
      <c r="C47" s="10">
        <v>25191.599999999999</v>
      </c>
      <c r="D47" s="10">
        <v>25191.599999999999</v>
      </c>
      <c r="E47" s="10">
        <v>25191.599999999999</v>
      </c>
      <c r="F47" s="43">
        <f t="shared" si="6"/>
        <v>1.0000011273611846</v>
      </c>
      <c r="G47" s="43">
        <f t="shared" si="7"/>
        <v>1</v>
      </c>
      <c r="H47" s="78" t="s">
        <v>39</v>
      </c>
      <c r="I47" s="10">
        <v>3840.9</v>
      </c>
      <c r="J47" s="10">
        <v>3840.9</v>
      </c>
      <c r="K47" s="10">
        <v>3840.9</v>
      </c>
      <c r="L47" s="10">
        <v>3840.9</v>
      </c>
      <c r="M47" s="43">
        <f t="shared" si="2"/>
        <v>1</v>
      </c>
      <c r="N47" s="43">
        <f t="shared" si="3"/>
        <v>1</v>
      </c>
      <c r="O47" s="78" t="s">
        <v>39</v>
      </c>
      <c r="P47" s="10">
        <v>21350.671600000001</v>
      </c>
      <c r="Q47" s="10">
        <v>21350.7</v>
      </c>
      <c r="R47" s="10">
        <v>21350.7</v>
      </c>
      <c r="S47" s="10">
        <v>21350.7</v>
      </c>
      <c r="T47" s="43">
        <f t="shared" si="22"/>
        <v>1.0000013301689301</v>
      </c>
      <c r="U47" s="43">
        <f t="shared" si="23"/>
        <v>1</v>
      </c>
      <c r="V47" s="78" t="s">
        <v>39</v>
      </c>
      <c r="W47" s="80">
        <v>0</v>
      </c>
      <c r="X47" s="80">
        <v>0</v>
      </c>
      <c r="Y47" s="80">
        <v>0</v>
      </c>
      <c r="Z47" s="80">
        <v>0</v>
      </c>
      <c r="AA47" s="43">
        <v>0</v>
      </c>
      <c r="AB47" s="43">
        <v>0</v>
      </c>
    </row>
    <row r="48" spans="1:28" ht="14.25" customHeight="1" x14ac:dyDescent="0.25">
      <c r="A48" s="78" t="s">
        <v>40</v>
      </c>
      <c r="B48" s="10">
        <v>252326.70009999999</v>
      </c>
      <c r="C48" s="10">
        <v>252326.7</v>
      </c>
      <c r="D48" s="10">
        <v>252326.7</v>
      </c>
      <c r="E48" s="10">
        <v>252326.7</v>
      </c>
      <c r="F48" s="43">
        <f t="shared" si="6"/>
        <v>0.99999999960368846</v>
      </c>
      <c r="G48" s="43">
        <f t="shared" si="7"/>
        <v>1</v>
      </c>
      <c r="H48" s="78" t="s">
        <v>40</v>
      </c>
      <c r="I48" s="10">
        <v>126893.3655</v>
      </c>
      <c r="J48" s="10">
        <v>126893.4</v>
      </c>
      <c r="K48" s="10">
        <v>126893.4</v>
      </c>
      <c r="L48" s="10">
        <v>126893.4</v>
      </c>
      <c r="M48" s="43">
        <f t="shared" si="2"/>
        <v>1.0000002718818266</v>
      </c>
      <c r="N48" s="43">
        <f t="shared" si="3"/>
        <v>1</v>
      </c>
      <c r="O48" s="78" t="s">
        <v>40</v>
      </c>
      <c r="P48" s="10">
        <v>125433.3346</v>
      </c>
      <c r="Q48" s="10">
        <v>125433.3</v>
      </c>
      <c r="R48" s="10">
        <v>125433.3</v>
      </c>
      <c r="S48" s="10">
        <v>125433.3</v>
      </c>
      <c r="T48" s="43">
        <f t="shared" si="22"/>
        <v>0.99999972415626115</v>
      </c>
      <c r="U48" s="43">
        <f t="shared" si="23"/>
        <v>1</v>
      </c>
      <c r="V48" s="78" t="s">
        <v>40</v>
      </c>
      <c r="W48" s="80">
        <v>0</v>
      </c>
      <c r="X48" s="80">
        <v>0</v>
      </c>
      <c r="Y48" s="80">
        <v>0</v>
      </c>
      <c r="Z48" s="80">
        <v>0</v>
      </c>
      <c r="AA48" s="43">
        <v>0</v>
      </c>
      <c r="AB48" s="43">
        <v>0</v>
      </c>
    </row>
    <row r="49" spans="1:28" ht="14.25" customHeight="1" x14ac:dyDescent="0.25">
      <c r="A49" s="84" t="s">
        <v>41</v>
      </c>
      <c r="B49" s="14">
        <v>882747.6</v>
      </c>
      <c r="C49" s="14">
        <v>882747.6</v>
      </c>
      <c r="D49" s="14">
        <v>882747.6</v>
      </c>
      <c r="E49" s="14">
        <v>872542.8</v>
      </c>
      <c r="F49" s="47">
        <f t="shared" si="6"/>
        <v>0.98843973067726276</v>
      </c>
      <c r="G49" s="47">
        <f t="shared" si="7"/>
        <v>0.98843973067726276</v>
      </c>
      <c r="H49" s="84" t="s">
        <v>41</v>
      </c>
      <c r="I49" s="114">
        <v>318760.78000000003</v>
      </c>
      <c r="J49" s="14">
        <v>318760.8</v>
      </c>
      <c r="K49" s="14">
        <v>318760.8</v>
      </c>
      <c r="L49" s="14">
        <v>318760.7</v>
      </c>
      <c r="M49" s="47">
        <f t="shared" si="2"/>
        <v>0.99999974902809552</v>
      </c>
      <c r="N49" s="47">
        <f t="shared" si="3"/>
        <v>0.99999968628513924</v>
      </c>
      <c r="O49" s="84" t="s">
        <v>41</v>
      </c>
      <c r="P49" s="114">
        <v>466887.72</v>
      </c>
      <c r="Q49" s="14">
        <v>466887.7</v>
      </c>
      <c r="R49" s="14">
        <v>466887.7</v>
      </c>
      <c r="S49" s="14">
        <v>466857.9</v>
      </c>
      <c r="T49" s="47">
        <f t="shared" si="22"/>
        <v>0.99993613025418626</v>
      </c>
      <c r="U49" s="47">
        <f t="shared" si="23"/>
        <v>0.99993617308830374</v>
      </c>
      <c r="V49" s="84" t="s">
        <v>41</v>
      </c>
      <c r="W49" s="114">
        <v>97099.1</v>
      </c>
      <c r="X49" s="14">
        <v>97099.1</v>
      </c>
      <c r="Y49" s="14">
        <v>97099.1</v>
      </c>
      <c r="Z49" s="14">
        <v>86924.3</v>
      </c>
      <c r="AA49" s="47">
        <f t="shared" ref="AA49" si="24">Z49/W49</f>
        <v>0.89521221102976234</v>
      </c>
      <c r="AB49" s="47">
        <f t="shared" ref="AB49" si="25">Z49/X49</f>
        <v>0.89521221102976234</v>
      </c>
    </row>
    <row r="50" spans="1:28" ht="14.25" customHeight="1" x14ac:dyDescent="0.25">
      <c r="A50" s="90" t="s">
        <v>42</v>
      </c>
      <c r="B50" s="17"/>
      <c r="C50" s="17"/>
      <c r="D50" s="17"/>
      <c r="E50" s="17"/>
      <c r="F50" s="47"/>
      <c r="G50" s="47"/>
      <c r="H50" s="90" t="s">
        <v>42</v>
      </c>
      <c r="I50" s="18"/>
      <c r="J50" s="18"/>
      <c r="K50" s="18"/>
      <c r="L50" s="18"/>
      <c r="M50" s="47"/>
      <c r="N50" s="47"/>
      <c r="O50" s="90" t="s">
        <v>42</v>
      </c>
      <c r="P50" s="18"/>
      <c r="Q50" s="18"/>
      <c r="R50" s="18"/>
      <c r="S50" s="18"/>
      <c r="T50" s="47"/>
      <c r="U50" s="47"/>
      <c r="V50" s="90" t="s">
        <v>42</v>
      </c>
      <c r="W50" s="91"/>
      <c r="X50" s="91"/>
      <c r="Y50" s="91"/>
      <c r="Z50" s="91"/>
      <c r="AA50" s="47"/>
      <c r="AB50" s="47"/>
    </row>
    <row r="51" spans="1:28" ht="14.25" customHeight="1" x14ac:dyDescent="0.25">
      <c r="A51" s="90" t="s">
        <v>43</v>
      </c>
      <c r="B51" s="18">
        <v>413722.6</v>
      </c>
      <c r="C51" s="18">
        <v>413722.6</v>
      </c>
      <c r="D51" s="18">
        <v>413722.6</v>
      </c>
      <c r="E51" s="18">
        <v>413692.6</v>
      </c>
      <c r="F51" s="47">
        <f t="shared" si="6"/>
        <v>0.99992748764510331</v>
      </c>
      <c r="G51" s="47">
        <f t="shared" si="7"/>
        <v>0.99992748764510331</v>
      </c>
      <c r="H51" s="90" t="s">
        <v>43</v>
      </c>
      <c r="I51" s="20">
        <v>155568.20000000001</v>
      </c>
      <c r="J51" s="20">
        <v>155568.20000000001</v>
      </c>
      <c r="K51" s="20">
        <v>155568.20000000001</v>
      </c>
      <c r="L51" s="20">
        <v>155568.1</v>
      </c>
      <c r="M51" s="47">
        <f t="shared" ref="M51:M53" si="26">L51/I51</f>
        <v>0.99999935719510791</v>
      </c>
      <c r="N51" s="47">
        <f t="shared" ref="N51:N53" si="27">L51/J51</f>
        <v>0.99999935719510791</v>
      </c>
      <c r="O51" s="90" t="s">
        <v>43</v>
      </c>
      <c r="P51" s="20">
        <v>258154.4</v>
      </c>
      <c r="Q51" s="20">
        <v>258154.4</v>
      </c>
      <c r="R51" s="20">
        <v>258154.4</v>
      </c>
      <c r="S51" s="20">
        <v>258124.5</v>
      </c>
      <c r="T51" s="47">
        <f t="shared" ref="T51" si="28">S51/P51</f>
        <v>0.99988417784085803</v>
      </c>
      <c r="U51" s="47">
        <f t="shared" ref="U51" si="29">S51/Q51</f>
        <v>0.99988417784085803</v>
      </c>
      <c r="V51" s="90" t="s">
        <v>43</v>
      </c>
      <c r="W51" s="93">
        <v>0</v>
      </c>
      <c r="X51" s="93">
        <v>0</v>
      </c>
      <c r="Y51" s="93">
        <v>0</v>
      </c>
      <c r="Z51" s="93">
        <v>0</v>
      </c>
      <c r="AA51" s="47">
        <v>0</v>
      </c>
      <c r="AB51" s="47">
        <v>0</v>
      </c>
    </row>
    <row r="52" spans="1:28" s="87" customFormat="1" ht="15.75" x14ac:dyDescent="0.25">
      <c r="A52" s="90" t="s">
        <v>497</v>
      </c>
      <c r="B52" s="18">
        <v>97099.1</v>
      </c>
      <c r="C52" s="18">
        <v>97099.1</v>
      </c>
      <c r="D52" s="18">
        <v>97099.1</v>
      </c>
      <c r="E52" s="18">
        <v>86924.3</v>
      </c>
      <c r="F52" s="47">
        <f t="shared" ref="F52" si="30">E52/B52</f>
        <v>0.89521221102976234</v>
      </c>
      <c r="G52" s="47">
        <f t="shared" ref="G52" si="31">E52/C52</f>
        <v>0.89521221102976234</v>
      </c>
      <c r="H52" s="90" t="s">
        <v>497</v>
      </c>
      <c r="I52" s="20">
        <v>0</v>
      </c>
      <c r="J52" s="20">
        <v>0</v>
      </c>
      <c r="K52" s="20"/>
      <c r="L52" s="20">
        <v>0</v>
      </c>
      <c r="M52" s="47">
        <v>0</v>
      </c>
      <c r="N52" s="47">
        <v>0</v>
      </c>
      <c r="O52" s="90" t="s">
        <v>497</v>
      </c>
      <c r="P52" s="20">
        <v>0</v>
      </c>
      <c r="Q52" s="20">
        <v>0</v>
      </c>
      <c r="R52" s="20"/>
      <c r="S52" s="20">
        <v>0</v>
      </c>
      <c r="T52" s="47">
        <v>0</v>
      </c>
      <c r="U52" s="47">
        <v>0</v>
      </c>
      <c r="V52" s="90" t="s">
        <v>497</v>
      </c>
      <c r="W52" s="114">
        <v>97099.1</v>
      </c>
      <c r="X52" s="14">
        <v>97099.1</v>
      </c>
      <c r="Y52" s="14">
        <v>97099.1</v>
      </c>
      <c r="Z52" s="14">
        <v>86924.3</v>
      </c>
      <c r="AA52" s="47">
        <f t="shared" ref="AA52" si="32">Z52/W52</f>
        <v>0.89521221102976234</v>
      </c>
      <c r="AB52" s="47">
        <f t="shared" ref="AB52" si="33">Z52/X52</f>
        <v>0.89521221102976234</v>
      </c>
    </row>
    <row r="53" spans="1:28" ht="14.25" customHeight="1" x14ac:dyDescent="0.25">
      <c r="A53" s="90" t="s">
        <v>44</v>
      </c>
      <c r="B53" s="20">
        <v>371925.9</v>
      </c>
      <c r="C53" s="20">
        <v>371925.9</v>
      </c>
      <c r="D53" s="20">
        <v>371925.9</v>
      </c>
      <c r="E53" s="20">
        <v>371925.9</v>
      </c>
      <c r="F53" s="47">
        <f t="shared" ref="F53" si="34">E53/B53</f>
        <v>1</v>
      </c>
      <c r="G53" s="47">
        <f t="shared" ref="G53" si="35">E53/C53</f>
        <v>1</v>
      </c>
      <c r="H53" s="90" t="s">
        <v>44</v>
      </c>
      <c r="I53" s="20">
        <v>163192.6</v>
      </c>
      <c r="J53" s="20">
        <v>163192.6</v>
      </c>
      <c r="K53" s="20">
        <v>163192.6</v>
      </c>
      <c r="L53" s="20">
        <v>163192.6</v>
      </c>
      <c r="M53" s="47">
        <f t="shared" si="26"/>
        <v>1</v>
      </c>
      <c r="N53" s="47">
        <f t="shared" si="27"/>
        <v>1</v>
      </c>
      <c r="O53" s="90" t="s">
        <v>44</v>
      </c>
      <c r="P53" s="20">
        <v>208733.4</v>
      </c>
      <c r="Q53" s="20">
        <v>208733.4</v>
      </c>
      <c r="R53" s="20">
        <v>208733.4</v>
      </c>
      <c r="S53" s="20">
        <v>208733.4</v>
      </c>
      <c r="T53" s="47">
        <f t="shared" ref="T53" si="36">S53/P53</f>
        <v>1</v>
      </c>
      <c r="U53" s="47">
        <f t="shared" ref="U53" si="37">S53/Q53</f>
        <v>1</v>
      </c>
      <c r="V53" s="90" t="s">
        <v>44</v>
      </c>
      <c r="W53" s="93">
        <v>0</v>
      </c>
      <c r="X53" s="93">
        <v>0</v>
      </c>
      <c r="Y53" s="93">
        <v>0</v>
      </c>
      <c r="Z53" s="93">
        <v>0</v>
      </c>
      <c r="AA53" s="47">
        <v>0</v>
      </c>
      <c r="AB53" s="47">
        <v>0</v>
      </c>
    </row>
    <row r="54" spans="1:28" ht="12.75" customHeight="1" x14ac:dyDescent="0.25">
      <c r="A54" s="96"/>
      <c r="I54" s="97"/>
      <c r="J54" s="97"/>
      <c r="K54" s="97"/>
      <c r="L54" s="97"/>
      <c r="M54" s="97"/>
      <c r="N54" s="97"/>
      <c r="O54" s="97"/>
      <c r="P54" s="97"/>
      <c r="Q54" s="97"/>
      <c r="R54" s="97"/>
      <c r="S54" s="97"/>
      <c r="T54" s="97"/>
      <c r="U54" s="97"/>
      <c r="V54" s="97"/>
      <c r="W54" s="97"/>
      <c r="X54" s="97"/>
      <c r="Y54" s="97"/>
      <c r="Z54" s="97"/>
      <c r="AA54" s="97"/>
      <c r="AB54" s="97"/>
    </row>
    <row r="55" spans="1:28" ht="12.75" customHeight="1" x14ac:dyDescent="0.25">
      <c r="A55" s="98"/>
      <c r="B55" s="98"/>
      <c r="C55" s="99"/>
      <c r="D55" s="99"/>
      <c r="E55" s="96"/>
      <c r="F55" s="96"/>
      <c r="G55" s="96"/>
    </row>
    <row r="56" spans="1:28" ht="12.75" customHeight="1" x14ac:dyDescent="0.2">
      <c r="A56" s="71"/>
      <c r="B56" s="71"/>
      <c r="C56" s="71"/>
      <c r="D56" s="71"/>
      <c r="E56" s="71"/>
      <c r="F56" s="71"/>
      <c r="G56" s="71"/>
    </row>
    <row r="57" spans="1:28" ht="12.75" customHeight="1" x14ac:dyDescent="0.2">
      <c r="A57" s="71"/>
      <c r="B57" s="71"/>
      <c r="C57" s="71"/>
      <c r="D57" s="71"/>
      <c r="E57" s="71"/>
      <c r="F57" s="71"/>
      <c r="G57" s="71"/>
    </row>
    <row r="58" spans="1:28" ht="12.75" customHeight="1" x14ac:dyDescent="0.2">
      <c r="A58" s="71"/>
      <c r="B58" s="71"/>
      <c r="C58" s="71"/>
      <c r="D58" s="71"/>
      <c r="E58" s="71"/>
      <c r="F58" s="71"/>
      <c r="G58" s="71"/>
    </row>
  </sheetData>
  <mergeCells count="14">
    <mergeCell ref="V5:AB5"/>
    <mergeCell ref="F1:G1"/>
    <mergeCell ref="J4:Q4"/>
    <mergeCell ref="A5:G5"/>
    <mergeCell ref="H5:N5"/>
    <mergeCell ref="O5:U5"/>
    <mergeCell ref="V7:V8"/>
    <mergeCell ref="W7:AB7"/>
    <mergeCell ref="A7:A8"/>
    <mergeCell ref="B7:G7"/>
    <mergeCell ref="H7:H8"/>
    <mergeCell ref="I7:N7"/>
    <mergeCell ref="O7:O8"/>
    <mergeCell ref="P7:U7"/>
  </mergeCells>
  <printOptions horizontalCentered="1"/>
  <pageMargins left="0.78740157480314965" right="0.39370078740157483" top="0.78740157480314965" bottom="0.98425196850393704" header="0.51181102362204722" footer="0.51181102362204722"/>
  <pageSetup paperSize="9" scale="47" fitToWidth="3" orientation="portrait" r:id="rId1"/>
  <headerFooter alignWithMargins="0">
    <oddFooter>&amp;CСтраница &amp;P из &amp;N</oddFooter>
  </headerFooter>
  <colBreaks count="3" manualBreakCount="3">
    <brk id="7" max="1048575" man="1"/>
    <brk id="14" max="1048575" man="1"/>
    <brk id="21"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46"/>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89</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430</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6</v>
      </c>
      <c r="C8" s="10">
        <v>6259.1</v>
      </c>
      <c r="D8" s="10">
        <v>6259.1</v>
      </c>
      <c r="E8" s="10">
        <v>6259.1</v>
      </c>
      <c r="F8" s="10">
        <v>6154</v>
      </c>
      <c r="G8" s="11">
        <f t="shared" ref="G8:G39" si="0">F8/C8</f>
        <v>0.98320844849898537</v>
      </c>
      <c r="H8" s="11">
        <f t="shared" ref="H8:H39" si="1">F8/D8</f>
        <v>0.98320844849898537</v>
      </c>
      <c r="I8" s="3"/>
    </row>
    <row r="9" spans="1:9" ht="15" customHeight="1" x14ac:dyDescent="0.25">
      <c r="A9" s="1"/>
      <c r="B9" s="9" t="s">
        <v>7</v>
      </c>
      <c r="C9" s="10">
        <v>12518.2</v>
      </c>
      <c r="D9" s="10">
        <v>12518.2</v>
      </c>
      <c r="E9" s="10">
        <v>12518.2</v>
      </c>
      <c r="F9" s="10">
        <v>12456.7</v>
      </c>
      <c r="G9" s="11">
        <f t="shared" si="0"/>
        <v>0.995087153105079</v>
      </c>
      <c r="H9" s="11">
        <f t="shared" si="1"/>
        <v>0.995087153105079</v>
      </c>
      <c r="I9" s="3"/>
    </row>
    <row r="10" spans="1:9" ht="15" customHeight="1" x14ac:dyDescent="0.25">
      <c r="A10" s="1"/>
      <c r="B10" s="9" t="s">
        <v>8</v>
      </c>
      <c r="C10" s="10">
        <v>12517.8</v>
      </c>
      <c r="D10" s="10">
        <v>12517.8</v>
      </c>
      <c r="E10" s="10">
        <v>12517.8</v>
      </c>
      <c r="F10" s="10">
        <v>12420.3</v>
      </c>
      <c r="G10" s="11">
        <f t="shared" si="0"/>
        <v>0.99221109140583807</v>
      </c>
      <c r="H10" s="11">
        <f t="shared" si="1"/>
        <v>0.99221109140583807</v>
      </c>
      <c r="I10" s="3"/>
    </row>
    <row r="11" spans="1:9" ht="15" customHeight="1" x14ac:dyDescent="0.25">
      <c r="A11" s="1"/>
      <c r="B11" s="9" t="s">
        <v>9</v>
      </c>
      <c r="C11" s="10">
        <v>6259.1</v>
      </c>
      <c r="D11" s="10">
        <v>6259.1</v>
      </c>
      <c r="E11" s="10">
        <v>6259.1</v>
      </c>
      <c r="F11" s="10">
        <v>6033.6</v>
      </c>
      <c r="G11" s="11">
        <f t="shared" si="0"/>
        <v>0.96397245610391269</v>
      </c>
      <c r="H11" s="11">
        <f t="shared" si="1"/>
        <v>0.96397245610391269</v>
      </c>
      <c r="I11" s="3"/>
    </row>
    <row r="12" spans="1:9" ht="15" customHeight="1" x14ac:dyDescent="0.25">
      <c r="A12" s="1"/>
      <c r="B12" s="9" t="s">
        <v>10</v>
      </c>
      <c r="C12" s="10">
        <v>12518.2</v>
      </c>
      <c r="D12" s="10">
        <v>12518.2</v>
      </c>
      <c r="E12" s="10">
        <v>12518.2</v>
      </c>
      <c r="F12" s="10">
        <v>12518.2</v>
      </c>
      <c r="G12" s="11">
        <f t="shared" si="0"/>
        <v>1</v>
      </c>
      <c r="H12" s="11">
        <f t="shared" si="1"/>
        <v>1</v>
      </c>
      <c r="I12" s="3"/>
    </row>
    <row r="13" spans="1:9" ht="15" customHeight="1" x14ac:dyDescent="0.25">
      <c r="A13" s="1"/>
      <c r="B13" s="9" t="s">
        <v>11</v>
      </c>
      <c r="C13" s="10">
        <v>6259.1</v>
      </c>
      <c r="D13" s="10">
        <v>6259.1</v>
      </c>
      <c r="E13" s="10">
        <v>6259.1</v>
      </c>
      <c r="F13" s="10">
        <v>6236.6</v>
      </c>
      <c r="G13" s="11">
        <f t="shared" si="0"/>
        <v>0.99640523397932612</v>
      </c>
      <c r="H13" s="11">
        <f t="shared" si="1"/>
        <v>0.99640523397932612</v>
      </c>
      <c r="I13" s="3"/>
    </row>
    <row r="14" spans="1:9" ht="15" customHeight="1" x14ac:dyDescent="0.25">
      <c r="A14" s="1"/>
      <c r="B14" s="9" t="s">
        <v>12</v>
      </c>
      <c r="C14" s="10">
        <v>12518.2</v>
      </c>
      <c r="D14" s="10">
        <v>12518.2</v>
      </c>
      <c r="E14" s="10">
        <v>12518.2</v>
      </c>
      <c r="F14" s="10">
        <v>12018.3</v>
      </c>
      <c r="G14" s="11">
        <f t="shared" si="0"/>
        <v>0.96006614369478027</v>
      </c>
      <c r="H14" s="11">
        <f t="shared" si="1"/>
        <v>0.96006614369478027</v>
      </c>
      <c r="I14" s="3"/>
    </row>
    <row r="15" spans="1:9" ht="15" customHeight="1" x14ac:dyDescent="0.25">
      <c r="A15" s="1"/>
      <c r="B15" s="9" t="s">
        <v>13</v>
      </c>
      <c r="C15" s="10">
        <v>15647.7</v>
      </c>
      <c r="D15" s="10">
        <v>15647.7</v>
      </c>
      <c r="E15" s="10">
        <v>15647.7</v>
      </c>
      <c r="F15" s="10">
        <v>15473.8</v>
      </c>
      <c r="G15" s="11">
        <f t="shared" si="0"/>
        <v>0.98888654562651368</v>
      </c>
      <c r="H15" s="11">
        <f t="shared" si="1"/>
        <v>0.98888654562651368</v>
      </c>
      <c r="I15" s="3"/>
    </row>
    <row r="16" spans="1:9" ht="15" customHeight="1" x14ac:dyDescent="0.25">
      <c r="A16" s="1"/>
      <c r="B16" s="9" t="s">
        <v>14</v>
      </c>
      <c r="C16" s="10">
        <v>9388.5</v>
      </c>
      <c r="D16" s="10">
        <v>9388.5</v>
      </c>
      <c r="E16" s="10">
        <v>9388.5</v>
      </c>
      <c r="F16" s="10">
        <v>9388.5</v>
      </c>
      <c r="G16" s="11">
        <f t="shared" si="0"/>
        <v>1</v>
      </c>
      <c r="H16" s="11">
        <f t="shared" si="1"/>
        <v>1</v>
      </c>
      <c r="I16" s="3"/>
    </row>
    <row r="17" spans="1:9" ht="15" customHeight="1" x14ac:dyDescent="0.25">
      <c r="A17" s="1"/>
      <c r="B17" s="9" t="s">
        <v>15</v>
      </c>
      <c r="C17" s="10">
        <v>9388.6</v>
      </c>
      <c r="D17" s="10">
        <v>9388.6</v>
      </c>
      <c r="E17" s="10">
        <v>9388.6</v>
      </c>
      <c r="F17" s="10">
        <v>9385.2000000000007</v>
      </c>
      <c r="G17" s="11">
        <f t="shared" si="0"/>
        <v>0.99963785867967536</v>
      </c>
      <c r="H17" s="11">
        <f t="shared" si="1"/>
        <v>0.99963785867967536</v>
      </c>
      <c r="I17" s="3"/>
    </row>
    <row r="18" spans="1:9" ht="15" customHeight="1" x14ac:dyDescent="0.25">
      <c r="A18" s="1"/>
      <c r="B18" s="9" t="s">
        <v>16</v>
      </c>
      <c r="C18" s="10">
        <v>12518.2</v>
      </c>
      <c r="D18" s="10">
        <v>12518.2</v>
      </c>
      <c r="E18" s="10">
        <v>12518.2</v>
      </c>
      <c r="F18" s="10">
        <v>12518.1</v>
      </c>
      <c r="G18" s="11">
        <f t="shared" si="0"/>
        <v>0.9999920116310651</v>
      </c>
      <c r="H18" s="11">
        <f t="shared" si="1"/>
        <v>0.9999920116310651</v>
      </c>
      <c r="I18" s="3"/>
    </row>
    <row r="19" spans="1:9" ht="15" customHeight="1" x14ac:dyDescent="0.25">
      <c r="A19" s="1"/>
      <c r="B19" s="9" t="s">
        <v>17</v>
      </c>
      <c r="C19" s="10">
        <v>3129.5</v>
      </c>
      <c r="D19" s="10">
        <v>3129.5</v>
      </c>
      <c r="E19" s="10">
        <v>3129.5</v>
      </c>
      <c r="F19" s="10">
        <v>3129.5</v>
      </c>
      <c r="G19" s="11">
        <f t="shared" si="0"/>
        <v>1</v>
      </c>
      <c r="H19" s="11">
        <f t="shared" si="1"/>
        <v>1</v>
      </c>
      <c r="I19" s="3"/>
    </row>
    <row r="20" spans="1:9" ht="15" customHeight="1" x14ac:dyDescent="0.25">
      <c r="A20" s="1"/>
      <c r="B20" s="9" t="s">
        <v>18</v>
      </c>
      <c r="C20" s="10">
        <v>12518.2</v>
      </c>
      <c r="D20" s="10">
        <v>12518.2</v>
      </c>
      <c r="E20" s="10">
        <v>12518.2</v>
      </c>
      <c r="F20" s="10">
        <v>12399.7</v>
      </c>
      <c r="G20" s="11">
        <f t="shared" si="0"/>
        <v>0.99053378281222537</v>
      </c>
      <c r="H20" s="11">
        <f t="shared" si="1"/>
        <v>0.99053378281222537</v>
      </c>
      <c r="I20" s="3"/>
    </row>
    <row r="21" spans="1:9" ht="15" customHeight="1" x14ac:dyDescent="0.25">
      <c r="A21" s="1"/>
      <c r="B21" s="9" t="s">
        <v>19</v>
      </c>
      <c r="C21" s="10">
        <v>12518.2</v>
      </c>
      <c r="D21" s="10">
        <v>12518.2</v>
      </c>
      <c r="E21" s="10">
        <v>12518.2</v>
      </c>
      <c r="F21" s="10">
        <v>12321</v>
      </c>
      <c r="G21" s="11">
        <f t="shared" si="0"/>
        <v>0.98424693646051342</v>
      </c>
      <c r="H21" s="11">
        <f t="shared" si="1"/>
        <v>0.98424693646051342</v>
      </c>
      <c r="I21" s="3"/>
    </row>
    <row r="22" spans="1:9" ht="15" customHeight="1" x14ac:dyDescent="0.25">
      <c r="A22" s="1"/>
      <c r="B22" s="9" t="s">
        <v>20</v>
      </c>
      <c r="C22" s="10">
        <v>12518.2</v>
      </c>
      <c r="D22" s="10">
        <v>12518.2</v>
      </c>
      <c r="E22" s="10">
        <v>12518.2</v>
      </c>
      <c r="F22" s="10">
        <v>12413.9</v>
      </c>
      <c r="G22" s="11">
        <f t="shared" si="0"/>
        <v>0.9916681312009713</v>
      </c>
      <c r="H22" s="11">
        <f t="shared" si="1"/>
        <v>0.9916681312009713</v>
      </c>
      <c r="I22" s="3"/>
    </row>
    <row r="23" spans="1:9" ht="15" customHeight="1" x14ac:dyDescent="0.25">
      <c r="A23" s="1"/>
      <c r="B23" s="9" t="s">
        <v>21</v>
      </c>
      <c r="C23" s="10">
        <v>6259.1</v>
      </c>
      <c r="D23" s="10">
        <v>6259.1</v>
      </c>
      <c r="E23" s="10">
        <v>6259.1</v>
      </c>
      <c r="F23" s="10">
        <v>6219.6</v>
      </c>
      <c r="G23" s="11">
        <f t="shared" si="0"/>
        <v>0.99368918854148358</v>
      </c>
      <c r="H23" s="11">
        <f t="shared" si="1"/>
        <v>0.99368918854148358</v>
      </c>
      <c r="I23" s="3"/>
    </row>
    <row r="24" spans="1:9" ht="15" customHeight="1" x14ac:dyDescent="0.25">
      <c r="A24" s="1"/>
      <c r="B24" s="9" t="s">
        <v>22</v>
      </c>
      <c r="C24" s="10">
        <v>12518.2</v>
      </c>
      <c r="D24" s="10">
        <v>12518.2</v>
      </c>
      <c r="E24" s="10">
        <v>12518.2</v>
      </c>
      <c r="F24" s="10">
        <v>12469.9</v>
      </c>
      <c r="G24" s="11">
        <f t="shared" si="0"/>
        <v>0.99614161780447663</v>
      </c>
      <c r="H24" s="11">
        <f t="shared" si="1"/>
        <v>0.99614161780447663</v>
      </c>
      <c r="I24" s="3"/>
    </row>
    <row r="25" spans="1:9" ht="15" customHeight="1" x14ac:dyDescent="0.25">
      <c r="A25" s="1"/>
      <c r="B25" s="9" t="s">
        <v>23</v>
      </c>
      <c r="C25" s="10">
        <v>12518.2</v>
      </c>
      <c r="D25" s="10">
        <v>12518.2</v>
      </c>
      <c r="E25" s="10">
        <v>12518.2</v>
      </c>
      <c r="F25" s="10">
        <v>12518.2</v>
      </c>
      <c r="G25" s="11">
        <f t="shared" si="0"/>
        <v>1</v>
      </c>
      <c r="H25" s="11">
        <f t="shared" si="1"/>
        <v>1</v>
      </c>
      <c r="I25" s="3"/>
    </row>
    <row r="26" spans="1:9" ht="15" customHeight="1" x14ac:dyDescent="0.25">
      <c r="A26" s="1"/>
      <c r="B26" s="9" t="s">
        <v>24</v>
      </c>
      <c r="C26" s="10">
        <v>21906.799999999999</v>
      </c>
      <c r="D26" s="10">
        <v>21906.799999999999</v>
      </c>
      <c r="E26" s="10">
        <v>21906.799999999999</v>
      </c>
      <c r="F26" s="10">
        <v>21410.6</v>
      </c>
      <c r="G26" s="11">
        <f t="shared" si="0"/>
        <v>0.97734949878576516</v>
      </c>
      <c r="H26" s="11">
        <f t="shared" si="1"/>
        <v>0.97734949878576516</v>
      </c>
      <c r="I26" s="3"/>
    </row>
    <row r="27" spans="1:9" ht="15" customHeight="1" x14ac:dyDescent="0.25">
      <c r="A27" s="1"/>
      <c r="B27" s="9" t="s">
        <v>25</v>
      </c>
      <c r="C27" s="10">
        <v>12518.2</v>
      </c>
      <c r="D27" s="10">
        <v>12518.2</v>
      </c>
      <c r="E27" s="10">
        <v>12518.2</v>
      </c>
      <c r="F27" s="10">
        <v>12381.7</v>
      </c>
      <c r="G27" s="11">
        <f t="shared" si="0"/>
        <v>0.9890958764039558</v>
      </c>
      <c r="H27" s="11">
        <f t="shared" si="1"/>
        <v>0.9890958764039558</v>
      </c>
      <c r="I27" s="3"/>
    </row>
    <row r="28" spans="1:9" ht="15" customHeight="1" x14ac:dyDescent="0.25">
      <c r="A28" s="1"/>
      <c r="B28" s="9" t="s">
        <v>27</v>
      </c>
      <c r="C28" s="10">
        <v>12518.2</v>
      </c>
      <c r="D28" s="10">
        <v>12518.2</v>
      </c>
      <c r="E28" s="10">
        <v>12518.2</v>
      </c>
      <c r="F28" s="10">
        <v>11969.8</v>
      </c>
      <c r="G28" s="11">
        <f t="shared" si="0"/>
        <v>0.95619178476138733</v>
      </c>
      <c r="H28" s="11">
        <f t="shared" si="1"/>
        <v>0.95619178476138733</v>
      </c>
      <c r="I28" s="3"/>
    </row>
    <row r="29" spans="1:9" ht="15" customHeight="1" x14ac:dyDescent="0.25">
      <c r="A29" s="1"/>
      <c r="B29" s="9" t="s">
        <v>28</v>
      </c>
      <c r="C29" s="10">
        <v>12518.2</v>
      </c>
      <c r="D29" s="10">
        <v>12518.2</v>
      </c>
      <c r="E29" s="10">
        <v>12518.2</v>
      </c>
      <c r="F29" s="10">
        <v>12518.2</v>
      </c>
      <c r="G29" s="11">
        <f t="shared" si="0"/>
        <v>1</v>
      </c>
      <c r="H29" s="11">
        <f t="shared" si="1"/>
        <v>1</v>
      </c>
      <c r="I29" s="3"/>
    </row>
    <row r="30" spans="1:9" ht="15" customHeight="1" x14ac:dyDescent="0.25">
      <c r="A30" s="1"/>
      <c r="B30" s="9" t="s">
        <v>29</v>
      </c>
      <c r="C30" s="10">
        <v>12518.2</v>
      </c>
      <c r="D30" s="10">
        <v>12518.2</v>
      </c>
      <c r="E30" s="10">
        <v>12518.2</v>
      </c>
      <c r="F30" s="10">
        <v>12504.9</v>
      </c>
      <c r="G30" s="11">
        <f t="shared" si="0"/>
        <v>0.99893754693166736</v>
      </c>
      <c r="H30" s="11">
        <f t="shared" si="1"/>
        <v>0.99893754693166736</v>
      </c>
      <c r="I30" s="3"/>
    </row>
    <row r="31" spans="1:9" ht="15" customHeight="1" x14ac:dyDescent="0.25">
      <c r="A31" s="1"/>
      <c r="B31" s="9" t="s">
        <v>30</v>
      </c>
      <c r="C31" s="10">
        <v>6259.1</v>
      </c>
      <c r="D31" s="10">
        <v>6259.1</v>
      </c>
      <c r="E31" s="10">
        <v>6259.1</v>
      </c>
      <c r="F31" s="10">
        <v>6249.1</v>
      </c>
      <c r="G31" s="11">
        <f t="shared" si="0"/>
        <v>0.99840232621303382</v>
      </c>
      <c r="H31" s="11">
        <f t="shared" si="1"/>
        <v>0.99840232621303382</v>
      </c>
      <c r="I31" s="3"/>
    </row>
    <row r="32" spans="1:9" ht="15" customHeight="1" x14ac:dyDescent="0.25">
      <c r="A32" s="1"/>
      <c r="B32" s="9" t="s">
        <v>31</v>
      </c>
      <c r="C32" s="10">
        <v>9388.6</v>
      </c>
      <c r="D32" s="10">
        <v>9388.6</v>
      </c>
      <c r="E32" s="10">
        <v>9388.6</v>
      </c>
      <c r="F32" s="10">
        <v>9221.6</v>
      </c>
      <c r="G32" s="11">
        <f t="shared" si="0"/>
        <v>0.98221247044287752</v>
      </c>
      <c r="H32" s="11">
        <f t="shared" si="1"/>
        <v>0.98221247044287752</v>
      </c>
      <c r="I32" s="3"/>
    </row>
    <row r="33" spans="1:9" ht="15" customHeight="1" x14ac:dyDescent="0.25">
      <c r="A33" s="1"/>
      <c r="B33" s="9" t="s">
        <v>32</v>
      </c>
      <c r="C33" s="10">
        <v>12518.2</v>
      </c>
      <c r="D33" s="10">
        <v>12518.2</v>
      </c>
      <c r="E33" s="10">
        <v>12518.2</v>
      </c>
      <c r="F33" s="10">
        <v>12504.4</v>
      </c>
      <c r="G33" s="11">
        <f t="shared" si="0"/>
        <v>0.99889760508699321</v>
      </c>
      <c r="H33" s="11">
        <f t="shared" si="1"/>
        <v>0.99889760508699321</v>
      </c>
      <c r="I33" s="3"/>
    </row>
    <row r="34" spans="1:9" ht="15" customHeight="1" x14ac:dyDescent="0.25">
      <c r="A34" s="1"/>
      <c r="B34" s="9" t="s">
        <v>33</v>
      </c>
      <c r="C34" s="10">
        <v>15647.7</v>
      </c>
      <c r="D34" s="10">
        <v>15647.7</v>
      </c>
      <c r="E34" s="10">
        <v>15647.7</v>
      </c>
      <c r="F34" s="10">
        <v>15634</v>
      </c>
      <c r="G34" s="11">
        <f t="shared" si="0"/>
        <v>0.99912447196712606</v>
      </c>
      <c r="H34" s="11">
        <f t="shared" si="1"/>
        <v>0.99912447196712606</v>
      </c>
      <c r="I34" s="3"/>
    </row>
    <row r="35" spans="1:9" ht="15" customHeight="1" x14ac:dyDescent="0.25">
      <c r="A35" s="1"/>
      <c r="B35" s="9" t="s">
        <v>34</v>
      </c>
      <c r="C35" s="10">
        <v>9388.6</v>
      </c>
      <c r="D35" s="10">
        <v>9388.6</v>
      </c>
      <c r="E35" s="10">
        <v>9388.6</v>
      </c>
      <c r="F35" s="10">
        <v>9381</v>
      </c>
      <c r="G35" s="11">
        <f t="shared" si="0"/>
        <v>0.9991905076369213</v>
      </c>
      <c r="H35" s="11">
        <f t="shared" si="1"/>
        <v>0.9991905076369213</v>
      </c>
      <c r="I35" s="3"/>
    </row>
    <row r="36" spans="1:9" ht="15" customHeight="1" x14ac:dyDescent="0.25">
      <c r="A36" s="1"/>
      <c r="B36" s="9" t="s">
        <v>35</v>
      </c>
      <c r="C36" s="10">
        <v>12517.4</v>
      </c>
      <c r="D36" s="10">
        <v>12517.4</v>
      </c>
      <c r="E36" s="10">
        <v>12517.4</v>
      </c>
      <c r="F36" s="10">
        <v>12406.1</v>
      </c>
      <c r="G36" s="11">
        <f t="shared" si="0"/>
        <v>0.99110837713902256</v>
      </c>
      <c r="H36" s="11">
        <f t="shared" si="1"/>
        <v>0.99110837713902256</v>
      </c>
      <c r="I36" s="3"/>
    </row>
    <row r="37" spans="1:9" ht="17.25" customHeight="1" x14ac:dyDescent="0.25">
      <c r="A37" s="12"/>
      <c r="B37" s="13" t="s">
        <v>41</v>
      </c>
      <c r="C37" s="14">
        <v>325471.5</v>
      </c>
      <c r="D37" s="14">
        <v>325471.5</v>
      </c>
      <c r="E37" s="14">
        <v>325471.5</v>
      </c>
      <c r="F37" s="14">
        <v>322248.3</v>
      </c>
      <c r="G37" s="19">
        <f t="shared" si="0"/>
        <v>0.99009682875459137</v>
      </c>
      <c r="H37" s="19">
        <f t="shared" si="1"/>
        <v>0.99009682875459137</v>
      </c>
      <c r="I37" s="15"/>
    </row>
    <row r="38" spans="1:9" ht="15.75" customHeight="1" x14ac:dyDescent="0.25">
      <c r="A38" s="1"/>
      <c r="B38" s="16" t="s">
        <v>42</v>
      </c>
      <c r="C38" s="17"/>
      <c r="D38" s="17"/>
      <c r="E38" s="17"/>
      <c r="F38" s="17"/>
      <c r="G38" s="19"/>
      <c r="H38" s="19"/>
      <c r="I38" s="3"/>
    </row>
    <row r="39" spans="1:9" ht="14.25" customHeight="1" x14ac:dyDescent="0.25">
      <c r="A39" s="1"/>
      <c r="B39" s="18" t="s">
        <v>43</v>
      </c>
      <c r="C39" s="18">
        <v>325471.5</v>
      </c>
      <c r="D39" s="18">
        <v>325471.5</v>
      </c>
      <c r="E39" s="18">
        <v>325471.5</v>
      </c>
      <c r="F39" s="18">
        <v>322248.3</v>
      </c>
      <c r="G39" s="19">
        <f t="shared" si="0"/>
        <v>0.99009682875459137</v>
      </c>
      <c r="H39" s="19">
        <f t="shared" si="1"/>
        <v>0.99009682875459137</v>
      </c>
      <c r="I39" s="3"/>
    </row>
    <row r="40" spans="1:9" ht="12.75" customHeight="1" x14ac:dyDescent="0.25">
      <c r="A40" s="1"/>
      <c r="B40" s="21"/>
      <c r="C40" s="21"/>
      <c r="D40" s="21"/>
      <c r="E40" s="21"/>
      <c r="F40" s="21"/>
      <c r="G40" s="21"/>
      <c r="H40" s="21"/>
      <c r="I40" s="3"/>
    </row>
    <row r="41" spans="1:9" ht="12.75" customHeight="1" x14ac:dyDescent="0.25">
      <c r="A41" s="1"/>
      <c r="B41" s="21"/>
      <c r="C41" s="21"/>
      <c r="D41" s="21"/>
      <c r="E41" s="21"/>
      <c r="F41" s="21"/>
      <c r="G41" s="21"/>
      <c r="H41" s="21"/>
      <c r="I41" s="3"/>
    </row>
    <row r="42" spans="1:9" ht="12.75" customHeight="1" x14ac:dyDescent="0.25">
      <c r="A42" s="1"/>
      <c r="B42" s="157" t="s">
        <v>45</v>
      </c>
      <c r="C42" s="157"/>
      <c r="D42" s="157"/>
      <c r="E42" s="157"/>
      <c r="F42" s="157"/>
      <c r="G42" s="157"/>
      <c r="H42" s="157"/>
      <c r="I42" s="3"/>
    </row>
    <row r="43" spans="1:9" ht="12.75" customHeight="1" x14ac:dyDescent="0.25">
      <c r="A43" s="1"/>
      <c r="B43" s="22"/>
      <c r="C43" s="22"/>
      <c r="D43" s="22"/>
      <c r="E43" s="22"/>
      <c r="F43" s="22"/>
      <c r="G43" s="22"/>
      <c r="H43" s="22"/>
      <c r="I43" s="3"/>
    </row>
    <row r="44" spans="1:9" ht="12.75" customHeight="1" x14ac:dyDescent="0.2">
      <c r="A44" s="3"/>
      <c r="B44" s="3"/>
      <c r="C44" s="3"/>
      <c r="D44" s="3"/>
      <c r="E44" s="3"/>
      <c r="F44" s="3"/>
      <c r="G44" s="3"/>
      <c r="H44" s="3"/>
      <c r="I44" s="3"/>
    </row>
    <row r="45" spans="1:9" ht="12.75" customHeight="1" x14ac:dyDescent="0.2">
      <c r="A45" s="3"/>
      <c r="B45" s="3"/>
      <c r="C45" s="3"/>
      <c r="D45" s="3"/>
      <c r="E45" s="3"/>
      <c r="F45" s="3"/>
      <c r="G45" s="3"/>
      <c r="H45" s="3"/>
      <c r="I45" s="3"/>
    </row>
    <row r="46" spans="1:9" ht="12.75" customHeight="1" x14ac:dyDescent="0.2">
      <c r="A46" s="3" t="s">
        <v>46</v>
      </c>
      <c r="B46" s="3"/>
      <c r="C46" s="3"/>
      <c r="D46" s="3"/>
      <c r="E46" s="3"/>
      <c r="F46" s="3"/>
      <c r="G46" s="3"/>
      <c r="H46" s="3"/>
      <c r="I46" s="3"/>
    </row>
  </sheetData>
  <mergeCells count="3">
    <mergeCell ref="G1:H1"/>
    <mergeCell ref="B4:H4"/>
    <mergeCell ref="B42:H42"/>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90</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431</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40</v>
      </c>
      <c r="C8" s="10">
        <v>432423.2</v>
      </c>
      <c r="D8" s="10">
        <v>432423.2</v>
      </c>
      <c r="E8" s="10">
        <v>432423.2</v>
      </c>
      <c r="F8" s="10">
        <v>358730.6</v>
      </c>
      <c r="G8" s="11">
        <f t="shared" ref="G8:G11" si="0">F8/C8</f>
        <v>0.82958222408048399</v>
      </c>
      <c r="H8" s="11">
        <f t="shared" ref="H8:H11" si="1">F8/D8</f>
        <v>0.82958222408048399</v>
      </c>
      <c r="I8" s="3"/>
    </row>
    <row r="9" spans="1:9" ht="17.25" customHeight="1" x14ac:dyDescent="0.25">
      <c r="A9" s="12"/>
      <c r="B9" s="13" t="s">
        <v>41</v>
      </c>
      <c r="C9" s="14">
        <v>432423.2</v>
      </c>
      <c r="D9" s="14">
        <v>432423.2</v>
      </c>
      <c r="E9" s="14">
        <v>432423.2</v>
      </c>
      <c r="F9" s="14">
        <v>358730.6</v>
      </c>
      <c r="G9" s="19">
        <f t="shared" si="0"/>
        <v>0.82958222408048399</v>
      </c>
      <c r="H9" s="19">
        <f t="shared" si="1"/>
        <v>0.82958222408048399</v>
      </c>
      <c r="I9" s="15"/>
    </row>
    <row r="10" spans="1:9" ht="15.75" customHeight="1" x14ac:dyDescent="0.25">
      <c r="A10" s="1"/>
      <c r="B10" s="16" t="s">
        <v>42</v>
      </c>
      <c r="C10" s="17"/>
      <c r="D10" s="17"/>
      <c r="E10" s="17"/>
      <c r="F10" s="17"/>
      <c r="G10" s="19"/>
      <c r="H10" s="19"/>
      <c r="I10" s="3"/>
    </row>
    <row r="11" spans="1:9" ht="16.5" customHeight="1" x14ac:dyDescent="0.25">
      <c r="A11" s="1"/>
      <c r="B11" s="18" t="s">
        <v>44</v>
      </c>
      <c r="C11" s="20">
        <v>432423.2</v>
      </c>
      <c r="D11" s="20">
        <v>432423.2</v>
      </c>
      <c r="E11" s="20">
        <v>432423.2</v>
      </c>
      <c r="F11" s="20">
        <v>358730.6</v>
      </c>
      <c r="G11" s="19">
        <f t="shared" si="0"/>
        <v>0.82958222408048399</v>
      </c>
      <c r="H11" s="19">
        <f t="shared" si="1"/>
        <v>0.82958222408048399</v>
      </c>
      <c r="I11" s="3"/>
    </row>
    <row r="12" spans="1:9" ht="12.75" customHeight="1" x14ac:dyDescent="0.25">
      <c r="A12" s="1"/>
      <c r="B12" s="21"/>
      <c r="C12" s="21"/>
      <c r="D12" s="21"/>
      <c r="E12" s="21"/>
      <c r="F12" s="21"/>
      <c r="G12" s="21"/>
      <c r="H12" s="21"/>
      <c r="I12" s="3"/>
    </row>
    <row r="13" spans="1:9" ht="12.75" customHeight="1" x14ac:dyDescent="0.25">
      <c r="A13" s="1"/>
      <c r="B13" s="21"/>
      <c r="C13" s="21"/>
      <c r="D13" s="21"/>
      <c r="E13" s="21"/>
      <c r="F13" s="21"/>
      <c r="G13" s="21"/>
      <c r="H13" s="21"/>
      <c r="I13" s="3"/>
    </row>
    <row r="14" spans="1:9" ht="12.75" customHeight="1" x14ac:dyDescent="0.25">
      <c r="A14" s="1"/>
      <c r="B14" s="157" t="s">
        <v>45</v>
      </c>
      <c r="C14" s="157"/>
      <c r="D14" s="157"/>
      <c r="E14" s="157"/>
      <c r="F14" s="157"/>
      <c r="G14" s="157"/>
      <c r="H14" s="157"/>
      <c r="I14" s="3"/>
    </row>
    <row r="15" spans="1:9" ht="12.75" customHeight="1" x14ac:dyDescent="0.25">
      <c r="A15" s="1"/>
      <c r="B15" s="22"/>
      <c r="C15" s="22"/>
      <c r="D15" s="22"/>
      <c r="E15" s="22"/>
      <c r="F15" s="22"/>
      <c r="G15" s="22"/>
      <c r="H15" s="22"/>
      <c r="I15" s="3"/>
    </row>
    <row r="16" spans="1:9" ht="12.75" customHeight="1" x14ac:dyDescent="0.2">
      <c r="A16" s="3"/>
      <c r="B16" s="3"/>
      <c r="C16" s="3"/>
      <c r="D16" s="3"/>
      <c r="E16" s="3"/>
      <c r="F16" s="3"/>
      <c r="G16" s="3"/>
      <c r="H16" s="3"/>
      <c r="I16" s="3"/>
    </row>
    <row r="17" spans="1:9" ht="12.75" customHeight="1" x14ac:dyDescent="0.2">
      <c r="A17" s="3"/>
      <c r="B17" s="3"/>
      <c r="C17" s="3"/>
      <c r="D17" s="3"/>
      <c r="E17" s="3"/>
      <c r="F17" s="3"/>
      <c r="G17" s="3"/>
      <c r="H17" s="3"/>
      <c r="I17" s="3"/>
    </row>
    <row r="18" spans="1:9" ht="12.75" customHeight="1" x14ac:dyDescent="0.2">
      <c r="A18" s="3" t="s">
        <v>46</v>
      </c>
      <c r="B18" s="3"/>
      <c r="C18" s="3"/>
      <c r="D18" s="3"/>
      <c r="E18" s="3"/>
      <c r="F18" s="3"/>
      <c r="G18" s="3"/>
      <c r="H18" s="3"/>
      <c r="I18" s="3"/>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53"/>
  <sheetViews>
    <sheetView showGridLines="0" view="pageBreakPreview" zoomScale="60" zoomScaleNormal="100" workbookViewId="0">
      <selection activeCell="D26" sqref="D26"/>
    </sheetView>
  </sheetViews>
  <sheetFormatPr defaultColWidth="9.140625" defaultRowHeight="12.75" x14ac:dyDescent="0.2"/>
  <cols>
    <col min="1" max="1" width="0.7109375" style="4" customWidth="1"/>
    <col min="2" max="2" width="53.7109375" style="4" customWidth="1"/>
    <col min="3" max="3" width="27.7109375" style="4" customWidth="1"/>
    <col min="4" max="4" width="21.4257812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91</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432</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6</v>
      </c>
      <c r="C8" s="10">
        <v>148.9</v>
      </c>
      <c r="D8" s="10">
        <v>148.9</v>
      </c>
      <c r="E8" s="10">
        <v>190.9</v>
      </c>
      <c r="F8" s="10">
        <v>148.9</v>
      </c>
      <c r="G8" s="11">
        <f t="shared" ref="G8" si="0">F8/C8</f>
        <v>1</v>
      </c>
      <c r="H8" s="11">
        <f t="shared" ref="H8" si="1">F8/D8</f>
        <v>1</v>
      </c>
      <c r="I8" s="3"/>
    </row>
    <row r="9" spans="1:9" ht="15" customHeight="1" x14ac:dyDescent="0.25">
      <c r="A9" s="1"/>
      <c r="B9" s="9" t="s">
        <v>7</v>
      </c>
      <c r="C9" s="10">
        <v>552.00400000000002</v>
      </c>
      <c r="D9" s="10">
        <v>552.00400000000002</v>
      </c>
      <c r="E9" s="10">
        <v>667.1</v>
      </c>
      <c r="F9" s="10">
        <v>552.00400000000002</v>
      </c>
      <c r="G9" s="11">
        <f t="shared" ref="G9:G46" si="2">F9/C9</f>
        <v>1</v>
      </c>
      <c r="H9" s="11">
        <f t="shared" ref="H9:H46" si="3">F9/D9</f>
        <v>1</v>
      </c>
      <c r="I9" s="3"/>
    </row>
    <row r="10" spans="1:9" ht="15" customHeight="1" x14ac:dyDescent="0.25">
      <c r="A10" s="1"/>
      <c r="B10" s="9" t="s">
        <v>8</v>
      </c>
      <c r="C10" s="10">
        <v>412.20400000000001</v>
      </c>
      <c r="D10" s="10">
        <v>412.20400000000001</v>
      </c>
      <c r="E10" s="10">
        <v>487.8</v>
      </c>
      <c r="F10" s="10">
        <v>412.20400000000001</v>
      </c>
      <c r="G10" s="11">
        <f t="shared" si="2"/>
        <v>1</v>
      </c>
      <c r="H10" s="11">
        <f t="shared" si="3"/>
        <v>1</v>
      </c>
      <c r="I10" s="3"/>
    </row>
    <row r="11" spans="1:9" ht="15" customHeight="1" x14ac:dyDescent="0.25">
      <c r="A11" s="1"/>
      <c r="B11" s="9" t="s">
        <v>9</v>
      </c>
      <c r="C11" s="10">
        <v>8733.2000000000007</v>
      </c>
      <c r="D11" s="10">
        <v>8733.2000000000007</v>
      </c>
      <c r="E11" s="10">
        <v>8784.9</v>
      </c>
      <c r="F11" s="10">
        <v>8733.2000000000007</v>
      </c>
      <c r="G11" s="11">
        <f t="shared" si="2"/>
        <v>1</v>
      </c>
      <c r="H11" s="11">
        <f t="shared" si="3"/>
        <v>1</v>
      </c>
      <c r="I11" s="3"/>
    </row>
    <row r="12" spans="1:9" ht="15" customHeight="1" x14ac:dyDescent="0.25">
      <c r="A12" s="1"/>
      <c r="B12" s="9" t="s">
        <v>10</v>
      </c>
      <c r="C12" s="10">
        <v>301.404</v>
      </c>
      <c r="D12" s="10">
        <v>301.404</v>
      </c>
      <c r="E12" s="10">
        <v>345.8</v>
      </c>
      <c r="F12" s="10">
        <v>301.404</v>
      </c>
      <c r="G12" s="11">
        <f t="shared" si="2"/>
        <v>1</v>
      </c>
      <c r="H12" s="11">
        <f t="shared" si="3"/>
        <v>1</v>
      </c>
      <c r="I12" s="3"/>
    </row>
    <row r="13" spans="1:9" ht="15" customHeight="1" x14ac:dyDescent="0.25">
      <c r="A13" s="1"/>
      <c r="B13" s="9" t="s">
        <v>11</v>
      </c>
      <c r="C13" s="10">
        <v>137.5</v>
      </c>
      <c r="D13" s="10">
        <v>137.5</v>
      </c>
      <c r="E13" s="10">
        <v>176.3</v>
      </c>
      <c r="F13" s="10">
        <v>137.5</v>
      </c>
      <c r="G13" s="11">
        <f t="shared" si="2"/>
        <v>1</v>
      </c>
      <c r="H13" s="11">
        <f t="shared" si="3"/>
        <v>1</v>
      </c>
      <c r="I13" s="3"/>
    </row>
    <row r="14" spans="1:9" ht="15" customHeight="1" x14ac:dyDescent="0.25">
      <c r="A14" s="1"/>
      <c r="B14" s="9" t="s">
        <v>12</v>
      </c>
      <c r="C14" s="10">
        <v>7694.7039999999997</v>
      </c>
      <c r="D14" s="10">
        <v>7694.7039999999997</v>
      </c>
      <c r="E14" s="10">
        <v>7862.2</v>
      </c>
      <c r="F14" s="10">
        <v>7694.7039999999997</v>
      </c>
      <c r="G14" s="11">
        <f t="shared" si="2"/>
        <v>1</v>
      </c>
      <c r="H14" s="11">
        <f t="shared" si="3"/>
        <v>1</v>
      </c>
      <c r="I14" s="3"/>
    </row>
    <row r="15" spans="1:9" ht="15" customHeight="1" x14ac:dyDescent="0.25">
      <c r="A15" s="1"/>
      <c r="B15" s="9" t="s">
        <v>13</v>
      </c>
      <c r="C15" s="10">
        <v>575.60400000000004</v>
      </c>
      <c r="D15" s="10">
        <v>575.60400000000004</v>
      </c>
      <c r="E15" s="10">
        <v>697.3</v>
      </c>
      <c r="F15" s="10">
        <v>575.60400000000004</v>
      </c>
      <c r="G15" s="11">
        <f t="shared" si="2"/>
        <v>1</v>
      </c>
      <c r="H15" s="11">
        <f t="shared" si="3"/>
        <v>1</v>
      </c>
      <c r="I15" s="3"/>
    </row>
    <row r="16" spans="1:9" ht="15" customHeight="1" x14ac:dyDescent="0.25">
      <c r="A16" s="1"/>
      <c r="B16" s="9" t="s">
        <v>14</v>
      </c>
      <c r="C16" s="10">
        <v>153.9</v>
      </c>
      <c r="D16" s="10">
        <v>153.9</v>
      </c>
      <c r="E16" s="10">
        <v>197.3</v>
      </c>
      <c r="F16" s="10">
        <v>153.9</v>
      </c>
      <c r="G16" s="11">
        <f t="shared" si="2"/>
        <v>1</v>
      </c>
      <c r="H16" s="11">
        <f t="shared" si="3"/>
        <v>1</v>
      </c>
      <c r="I16" s="3"/>
    </row>
    <row r="17" spans="1:9" ht="15" customHeight="1" x14ac:dyDescent="0.25">
      <c r="A17" s="1"/>
      <c r="B17" s="9" t="s">
        <v>15</v>
      </c>
      <c r="C17" s="10">
        <v>526.00800000000004</v>
      </c>
      <c r="D17" s="10">
        <v>526.00800000000004</v>
      </c>
      <c r="E17" s="10">
        <v>593.1</v>
      </c>
      <c r="F17" s="10">
        <v>526.00800000000004</v>
      </c>
      <c r="G17" s="11">
        <f t="shared" si="2"/>
        <v>1</v>
      </c>
      <c r="H17" s="11">
        <f t="shared" si="3"/>
        <v>1</v>
      </c>
      <c r="I17" s="3"/>
    </row>
    <row r="18" spans="1:9" ht="15" customHeight="1" x14ac:dyDescent="0.25">
      <c r="A18" s="1"/>
      <c r="B18" s="9" t="s">
        <v>16</v>
      </c>
      <c r="C18" s="10">
        <v>607.20399999999995</v>
      </c>
      <c r="D18" s="10">
        <v>607.20399999999995</v>
      </c>
      <c r="E18" s="10">
        <v>737.8</v>
      </c>
      <c r="F18" s="10">
        <v>607.20399999999995</v>
      </c>
      <c r="G18" s="11">
        <f t="shared" si="2"/>
        <v>1</v>
      </c>
      <c r="H18" s="11">
        <f t="shared" si="3"/>
        <v>1</v>
      </c>
      <c r="I18" s="3"/>
    </row>
    <row r="19" spans="1:9" ht="15" customHeight="1" x14ac:dyDescent="0.25">
      <c r="A19" s="1"/>
      <c r="B19" s="9" t="s">
        <v>17</v>
      </c>
      <c r="C19" s="10">
        <v>134.9</v>
      </c>
      <c r="D19" s="10">
        <v>134.9</v>
      </c>
      <c r="E19" s="10">
        <v>173</v>
      </c>
      <c r="F19" s="10">
        <v>134.9</v>
      </c>
      <c r="G19" s="11">
        <f t="shared" si="2"/>
        <v>1</v>
      </c>
      <c r="H19" s="11">
        <f t="shared" si="3"/>
        <v>1</v>
      </c>
      <c r="I19" s="3"/>
    </row>
    <row r="20" spans="1:9" ht="15" customHeight="1" x14ac:dyDescent="0.25">
      <c r="A20" s="1"/>
      <c r="B20" s="9" t="s">
        <v>18</v>
      </c>
      <c r="C20" s="10">
        <v>436.00400000000002</v>
      </c>
      <c r="D20" s="10">
        <v>436.00400000000002</v>
      </c>
      <c r="E20" s="10">
        <v>518.4</v>
      </c>
      <c r="F20" s="10">
        <v>436.00400000000002</v>
      </c>
      <c r="G20" s="11">
        <f t="shared" si="2"/>
        <v>1</v>
      </c>
      <c r="H20" s="11">
        <f t="shared" si="3"/>
        <v>1</v>
      </c>
      <c r="I20" s="3"/>
    </row>
    <row r="21" spans="1:9" ht="15" customHeight="1" x14ac:dyDescent="0.25">
      <c r="A21" s="1"/>
      <c r="B21" s="9" t="s">
        <v>19</v>
      </c>
      <c r="C21" s="10">
        <v>707.904</v>
      </c>
      <c r="D21" s="10">
        <v>707.904</v>
      </c>
      <c r="E21" s="10">
        <v>866.9</v>
      </c>
      <c r="F21" s="10">
        <v>707.904</v>
      </c>
      <c r="G21" s="11">
        <f t="shared" si="2"/>
        <v>1</v>
      </c>
      <c r="H21" s="11">
        <f t="shared" si="3"/>
        <v>1</v>
      </c>
      <c r="I21" s="3"/>
    </row>
    <row r="22" spans="1:9" ht="15" customHeight="1" x14ac:dyDescent="0.25">
      <c r="A22" s="1"/>
      <c r="B22" s="9" t="s">
        <v>20</v>
      </c>
      <c r="C22" s="10">
        <v>418.80399999999997</v>
      </c>
      <c r="D22" s="10">
        <v>418.80399999999997</v>
      </c>
      <c r="E22" s="10">
        <v>496.3</v>
      </c>
      <c r="F22" s="10">
        <v>418.80399999999997</v>
      </c>
      <c r="G22" s="11">
        <f t="shared" si="2"/>
        <v>1</v>
      </c>
      <c r="H22" s="11">
        <f t="shared" si="3"/>
        <v>1</v>
      </c>
      <c r="I22" s="3"/>
    </row>
    <row r="23" spans="1:9" ht="15" customHeight="1" x14ac:dyDescent="0.25">
      <c r="A23" s="1"/>
      <c r="B23" s="9" t="s">
        <v>21</v>
      </c>
      <c r="C23" s="10">
        <v>99.7</v>
      </c>
      <c r="D23" s="10">
        <v>99.7</v>
      </c>
      <c r="E23" s="10">
        <v>127.8</v>
      </c>
      <c r="F23" s="10">
        <v>99.7</v>
      </c>
      <c r="G23" s="11">
        <f t="shared" si="2"/>
        <v>1</v>
      </c>
      <c r="H23" s="11">
        <f t="shared" si="3"/>
        <v>1</v>
      </c>
      <c r="I23" s="3"/>
    </row>
    <row r="24" spans="1:9" ht="15" customHeight="1" x14ac:dyDescent="0.25">
      <c r="A24" s="1"/>
      <c r="B24" s="9" t="s">
        <v>22</v>
      </c>
      <c r="C24" s="10">
        <v>526.40800000000002</v>
      </c>
      <c r="D24" s="10">
        <v>526.40800000000002</v>
      </c>
      <c r="E24" s="10">
        <v>593.6</v>
      </c>
      <c r="F24" s="10">
        <v>526.40800000000002</v>
      </c>
      <c r="G24" s="11">
        <f t="shared" si="2"/>
        <v>1</v>
      </c>
      <c r="H24" s="11">
        <f t="shared" si="3"/>
        <v>1</v>
      </c>
      <c r="I24" s="3"/>
    </row>
    <row r="25" spans="1:9" ht="15" customHeight="1" x14ac:dyDescent="0.25">
      <c r="A25" s="1"/>
      <c r="B25" s="9" t="s">
        <v>23</v>
      </c>
      <c r="C25" s="10">
        <v>560.20399999999995</v>
      </c>
      <c r="D25" s="10">
        <v>560.20399999999995</v>
      </c>
      <c r="E25" s="10">
        <v>677.6</v>
      </c>
      <c r="F25" s="10">
        <v>560.20399999999995</v>
      </c>
      <c r="G25" s="11">
        <f t="shared" si="2"/>
        <v>1</v>
      </c>
      <c r="H25" s="11">
        <f t="shared" si="3"/>
        <v>1</v>
      </c>
      <c r="I25" s="3"/>
    </row>
    <row r="26" spans="1:9" ht="15" customHeight="1" x14ac:dyDescent="0.25">
      <c r="A26" s="1"/>
      <c r="B26" s="9" t="s">
        <v>24</v>
      </c>
      <c r="C26" s="10">
        <v>1788.808</v>
      </c>
      <c r="D26" s="10">
        <v>1788.808</v>
      </c>
      <c r="E26" s="10">
        <v>2212.1</v>
      </c>
      <c r="F26" s="10">
        <v>1788.808</v>
      </c>
      <c r="G26" s="11">
        <f t="shared" si="2"/>
        <v>1</v>
      </c>
      <c r="H26" s="11">
        <f t="shared" si="3"/>
        <v>1</v>
      </c>
      <c r="I26" s="3"/>
    </row>
    <row r="27" spans="1:9" ht="15" customHeight="1" x14ac:dyDescent="0.25">
      <c r="A27" s="1"/>
      <c r="B27" s="9" t="s">
        <v>25</v>
      </c>
      <c r="C27" s="10">
        <v>507.904</v>
      </c>
      <c r="D27" s="10">
        <v>507.904</v>
      </c>
      <c r="E27" s="10">
        <v>610.5</v>
      </c>
      <c r="F27" s="10">
        <v>507.904</v>
      </c>
      <c r="G27" s="11">
        <f t="shared" si="2"/>
        <v>1</v>
      </c>
      <c r="H27" s="11">
        <f t="shared" si="3"/>
        <v>1</v>
      </c>
      <c r="I27" s="3"/>
    </row>
    <row r="28" spans="1:9" ht="15" customHeight="1" x14ac:dyDescent="0.25">
      <c r="A28" s="1"/>
      <c r="B28" s="9" t="s">
        <v>26</v>
      </c>
      <c r="C28" s="10">
        <v>92</v>
      </c>
      <c r="D28" s="10">
        <v>92</v>
      </c>
      <c r="E28" s="10">
        <v>118</v>
      </c>
      <c r="F28" s="10">
        <v>92</v>
      </c>
      <c r="G28" s="11">
        <f t="shared" si="2"/>
        <v>1</v>
      </c>
      <c r="H28" s="11">
        <f t="shared" si="3"/>
        <v>1</v>
      </c>
      <c r="I28" s="3"/>
    </row>
    <row r="29" spans="1:9" ht="15" customHeight="1" x14ac:dyDescent="0.25">
      <c r="A29" s="1"/>
      <c r="B29" s="9" t="s">
        <v>27</v>
      </c>
      <c r="C29" s="10">
        <v>462.70400000000001</v>
      </c>
      <c r="D29" s="10">
        <v>462.70400000000001</v>
      </c>
      <c r="E29" s="10">
        <v>552.6</v>
      </c>
      <c r="F29" s="10">
        <v>462.70400000000001</v>
      </c>
      <c r="G29" s="11">
        <f t="shared" si="2"/>
        <v>1</v>
      </c>
      <c r="H29" s="11">
        <f t="shared" si="3"/>
        <v>1</v>
      </c>
      <c r="I29" s="3"/>
    </row>
    <row r="30" spans="1:9" ht="15" customHeight="1" x14ac:dyDescent="0.25">
      <c r="A30" s="1"/>
      <c r="B30" s="9" t="s">
        <v>28</v>
      </c>
      <c r="C30" s="10">
        <v>522.20399999999995</v>
      </c>
      <c r="D30" s="10">
        <v>522.20399999999995</v>
      </c>
      <c r="E30" s="10">
        <v>628.9</v>
      </c>
      <c r="F30" s="10">
        <v>522.20399999999995</v>
      </c>
      <c r="G30" s="11">
        <f t="shared" si="2"/>
        <v>1</v>
      </c>
      <c r="H30" s="11">
        <f t="shared" si="3"/>
        <v>1</v>
      </c>
      <c r="I30" s="3"/>
    </row>
    <row r="31" spans="1:9" ht="15" customHeight="1" x14ac:dyDescent="0.25">
      <c r="A31" s="1"/>
      <c r="B31" s="9" t="s">
        <v>29</v>
      </c>
      <c r="C31" s="10">
        <v>697.60400000000004</v>
      </c>
      <c r="D31" s="10">
        <v>697.60400000000004</v>
      </c>
      <c r="E31" s="10">
        <v>853.7</v>
      </c>
      <c r="F31" s="10">
        <v>697.60400000000004</v>
      </c>
      <c r="G31" s="11">
        <f t="shared" si="2"/>
        <v>1</v>
      </c>
      <c r="H31" s="11">
        <f t="shared" si="3"/>
        <v>1</v>
      </c>
      <c r="I31" s="3"/>
    </row>
    <row r="32" spans="1:9" ht="15" customHeight="1" x14ac:dyDescent="0.25">
      <c r="A32" s="1"/>
      <c r="B32" s="9" t="s">
        <v>30</v>
      </c>
      <c r="C32" s="10">
        <v>139.9</v>
      </c>
      <c r="D32" s="10">
        <v>139.9</v>
      </c>
      <c r="E32" s="10">
        <v>179.4</v>
      </c>
      <c r="F32" s="10">
        <v>139.9</v>
      </c>
      <c r="G32" s="11">
        <f t="shared" si="2"/>
        <v>1</v>
      </c>
      <c r="H32" s="11">
        <f t="shared" si="3"/>
        <v>1</v>
      </c>
      <c r="I32" s="3"/>
    </row>
    <row r="33" spans="1:9" ht="15" customHeight="1" x14ac:dyDescent="0.25">
      <c r="A33" s="1"/>
      <c r="B33" s="9" t="s">
        <v>31</v>
      </c>
      <c r="C33" s="10">
        <v>111</v>
      </c>
      <c r="D33" s="10">
        <v>111</v>
      </c>
      <c r="E33" s="10">
        <v>142.30000000000001</v>
      </c>
      <c r="F33" s="10">
        <v>111</v>
      </c>
      <c r="G33" s="11">
        <f t="shared" si="2"/>
        <v>1</v>
      </c>
      <c r="H33" s="11">
        <f t="shared" si="3"/>
        <v>1</v>
      </c>
      <c r="I33" s="3"/>
    </row>
    <row r="34" spans="1:9" ht="15" customHeight="1" x14ac:dyDescent="0.25">
      <c r="A34" s="1"/>
      <c r="B34" s="9" t="s">
        <v>32</v>
      </c>
      <c r="C34" s="10">
        <v>516.20799999999997</v>
      </c>
      <c r="D34" s="10">
        <v>516.20799999999997</v>
      </c>
      <c r="E34" s="10">
        <v>580.6</v>
      </c>
      <c r="F34" s="10">
        <v>516.20799999999997</v>
      </c>
      <c r="G34" s="11">
        <f t="shared" si="2"/>
        <v>1</v>
      </c>
      <c r="H34" s="11">
        <f t="shared" si="3"/>
        <v>1</v>
      </c>
      <c r="I34" s="3"/>
    </row>
    <row r="35" spans="1:9" ht="15" customHeight="1" x14ac:dyDescent="0.25">
      <c r="A35" s="1"/>
      <c r="B35" s="9" t="s">
        <v>33</v>
      </c>
      <c r="C35" s="10">
        <v>8711.7255000000005</v>
      </c>
      <c r="D35" s="10">
        <v>8711.7255000000005</v>
      </c>
      <c r="E35" s="10">
        <v>8842.7999999999993</v>
      </c>
      <c r="F35" s="10">
        <v>8711.7255000000005</v>
      </c>
      <c r="G35" s="11">
        <f t="shared" si="2"/>
        <v>1</v>
      </c>
      <c r="H35" s="11">
        <f t="shared" si="3"/>
        <v>1</v>
      </c>
      <c r="I35" s="3"/>
    </row>
    <row r="36" spans="1:9" ht="15" customHeight="1" x14ac:dyDescent="0.25">
      <c r="A36" s="1"/>
      <c r="B36" s="9" t="s">
        <v>34</v>
      </c>
      <c r="C36" s="10">
        <v>312.70400000000001</v>
      </c>
      <c r="D36" s="10">
        <v>312.70400000000001</v>
      </c>
      <c r="E36" s="10">
        <v>360.3</v>
      </c>
      <c r="F36" s="10">
        <v>312.70400000000001</v>
      </c>
      <c r="G36" s="11">
        <f t="shared" si="2"/>
        <v>1</v>
      </c>
      <c r="H36" s="11">
        <f t="shared" si="3"/>
        <v>1</v>
      </c>
      <c r="I36" s="3"/>
    </row>
    <row r="37" spans="1:9" ht="15" customHeight="1" x14ac:dyDescent="0.25">
      <c r="A37" s="1"/>
      <c r="B37" s="9" t="s">
        <v>35</v>
      </c>
      <c r="C37" s="10">
        <v>211.9</v>
      </c>
      <c r="D37" s="10">
        <v>211.9</v>
      </c>
      <c r="E37" s="10">
        <v>271.7</v>
      </c>
      <c r="F37" s="10">
        <v>211.9</v>
      </c>
      <c r="G37" s="11">
        <f t="shared" si="2"/>
        <v>1</v>
      </c>
      <c r="H37" s="11">
        <f t="shared" si="3"/>
        <v>1</v>
      </c>
      <c r="I37" s="3"/>
    </row>
    <row r="38" spans="1:9" ht="15" customHeight="1" x14ac:dyDescent="0.25">
      <c r="A38" s="1"/>
      <c r="B38" s="9" t="s">
        <v>36</v>
      </c>
      <c r="C38" s="10">
        <v>1051.3</v>
      </c>
      <c r="D38" s="10">
        <v>1051.3</v>
      </c>
      <c r="E38" s="10">
        <v>1347.8</v>
      </c>
      <c r="F38" s="10">
        <v>1051.3</v>
      </c>
      <c r="G38" s="11">
        <f t="shared" si="2"/>
        <v>1</v>
      </c>
      <c r="H38" s="11">
        <f t="shared" si="3"/>
        <v>1</v>
      </c>
      <c r="I38" s="3"/>
    </row>
    <row r="39" spans="1:9" ht="15" customHeight="1" x14ac:dyDescent="0.25">
      <c r="A39" s="1"/>
      <c r="B39" s="9" t="s">
        <v>37</v>
      </c>
      <c r="C39" s="10">
        <v>562.70000000000005</v>
      </c>
      <c r="D39" s="10">
        <v>562.70000000000005</v>
      </c>
      <c r="E39" s="10">
        <v>721.4</v>
      </c>
      <c r="F39" s="10">
        <v>562.70000000000005</v>
      </c>
      <c r="G39" s="11">
        <f t="shared" si="2"/>
        <v>1</v>
      </c>
      <c r="H39" s="11">
        <f t="shared" si="3"/>
        <v>1</v>
      </c>
      <c r="I39" s="3"/>
    </row>
    <row r="40" spans="1:9" ht="15" customHeight="1" x14ac:dyDescent="0.25">
      <c r="A40" s="1"/>
      <c r="B40" s="9" t="s">
        <v>38</v>
      </c>
      <c r="C40" s="10">
        <v>306.5</v>
      </c>
      <c r="D40" s="10">
        <v>306.5</v>
      </c>
      <c r="E40" s="10">
        <v>393</v>
      </c>
      <c r="F40" s="10">
        <v>306.5</v>
      </c>
      <c r="G40" s="11">
        <f t="shared" si="2"/>
        <v>1</v>
      </c>
      <c r="H40" s="11">
        <f t="shared" si="3"/>
        <v>1</v>
      </c>
      <c r="I40" s="3"/>
    </row>
    <row r="41" spans="1:9" ht="15" customHeight="1" x14ac:dyDescent="0.25">
      <c r="A41" s="1"/>
      <c r="B41" s="9" t="s">
        <v>39</v>
      </c>
      <c r="C41" s="10">
        <v>177.5</v>
      </c>
      <c r="D41" s="10">
        <v>177.5</v>
      </c>
      <c r="E41" s="10">
        <v>227.6</v>
      </c>
      <c r="F41" s="10">
        <v>177.5</v>
      </c>
      <c r="G41" s="11">
        <f t="shared" si="2"/>
        <v>1</v>
      </c>
      <c r="H41" s="11">
        <f t="shared" si="3"/>
        <v>1</v>
      </c>
      <c r="I41" s="3"/>
    </row>
    <row r="42" spans="1:9" ht="15" customHeight="1" x14ac:dyDescent="0.25">
      <c r="A42" s="1"/>
      <c r="B42" s="9" t="s">
        <v>40</v>
      </c>
      <c r="C42" s="10">
        <v>12829.9</v>
      </c>
      <c r="D42" s="10">
        <v>12829.9</v>
      </c>
      <c r="E42" s="10">
        <v>12829.9</v>
      </c>
      <c r="F42" s="10">
        <v>12829.9</v>
      </c>
      <c r="G42" s="11">
        <f t="shared" si="2"/>
        <v>1</v>
      </c>
      <c r="H42" s="11">
        <f t="shared" si="3"/>
        <v>1</v>
      </c>
      <c r="I42" s="3"/>
    </row>
    <row r="43" spans="1:9" ht="17.25" customHeight="1" x14ac:dyDescent="0.25">
      <c r="A43" s="12"/>
      <c r="B43" s="13" t="s">
        <v>41</v>
      </c>
      <c r="C43" s="14">
        <v>51729.07</v>
      </c>
      <c r="D43" s="14">
        <v>51729.07</v>
      </c>
      <c r="E43" s="14">
        <v>55066.7</v>
      </c>
      <c r="F43" s="14">
        <v>51729.07</v>
      </c>
      <c r="G43" s="19">
        <f t="shared" si="2"/>
        <v>1</v>
      </c>
      <c r="H43" s="19">
        <f t="shared" si="3"/>
        <v>1</v>
      </c>
      <c r="I43" s="15"/>
    </row>
    <row r="44" spans="1:9" ht="15.75" customHeight="1" x14ac:dyDescent="0.25">
      <c r="A44" s="1"/>
      <c r="B44" s="16" t="s">
        <v>42</v>
      </c>
      <c r="C44" s="17"/>
      <c r="D44" s="17"/>
      <c r="E44" s="17"/>
      <c r="F44" s="17"/>
      <c r="G44" s="19"/>
      <c r="H44" s="19"/>
      <c r="I44" s="3"/>
    </row>
    <row r="45" spans="1:9" ht="14.25" customHeight="1" x14ac:dyDescent="0.25">
      <c r="A45" s="1"/>
      <c r="B45" s="18" t="s">
        <v>43</v>
      </c>
      <c r="C45" s="18">
        <v>36801.199999999997</v>
      </c>
      <c r="D45" s="18">
        <v>36801.199999999997</v>
      </c>
      <c r="E45" s="18">
        <v>39547</v>
      </c>
      <c r="F45" s="18">
        <v>36801.199999999997</v>
      </c>
      <c r="G45" s="19">
        <f t="shared" si="2"/>
        <v>1</v>
      </c>
      <c r="H45" s="19">
        <f t="shared" si="3"/>
        <v>1</v>
      </c>
      <c r="I45" s="3"/>
    </row>
    <row r="46" spans="1:9" ht="16.5" customHeight="1" x14ac:dyDescent="0.25">
      <c r="A46" s="1"/>
      <c r="B46" s="18" t="s">
        <v>44</v>
      </c>
      <c r="C46" s="20">
        <v>14927.9</v>
      </c>
      <c r="D46" s="20">
        <v>14927.9</v>
      </c>
      <c r="E46" s="20">
        <v>15519.7</v>
      </c>
      <c r="F46" s="20">
        <v>14927.9</v>
      </c>
      <c r="G46" s="19">
        <f t="shared" si="2"/>
        <v>1</v>
      </c>
      <c r="H46" s="19">
        <f t="shared" si="3"/>
        <v>1</v>
      </c>
      <c r="I46" s="3"/>
    </row>
    <row r="47" spans="1:9" ht="12.75" customHeight="1" x14ac:dyDescent="0.25">
      <c r="A47" s="1"/>
      <c r="B47" s="21"/>
      <c r="C47" s="21"/>
      <c r="D47" s="21"/>
      <c r="E47" s="21"/>
      <c r="F47" s="21"/>
      <c r="G47" s="21"/>
      <c r="H47" s="21"/>
      <c r="I47" s="3"/>
    </row>
    <row r="48" spans="1:9" ht="12.75" customHeight="1" x14ac:dyDescent="0.25">
      <c r="A48" s="1"/>
      <c r="B48" s="21"/>
      <c r="C48" s="21"/>
      <c r="D48" s="21"/>
      <c r="E48" s="21"/>
      <c r="F48" s="21"/>
      <c r="G48" s="21"/>
      <c r="H48" s="21"/>
      <c r="I48" s="3"/>
    </row>
    <row r="49" spans="1:9" ht="12.75" customHeight="1" x14ac:dyDescent="0.25">
      <c r="A49" s="1"/>
      <c r="B49" s="157" t="s">
        <v>45</v>
      </c>
      <c r="C49" s="157"/>
      <c r="D49" s="157"/>
      <c r="E49" s="157"/>
      <c r="F49" s="157"/>
      <c r="G49" s="157"/>
      <c r="H49" s="157"/>
      <c r="I49" s="3"/>
    </row>
    <row r="50" spans="1:9" ht="12.75" customHeight="1" x14ac:dyDescent="0.25">
      <c r="A50" s="1"/>
      <c r="B50" s="22"/>
      <c r="C50" s="22"/>
      <c r="D50" s="22"/>
      <c r="E50" s="22"/>
      <c r="F50" s="22"/>
      <c r="G50" s="22"/>
      <c r="H50" s="22"/>
      <c r="I50" s="3"/>
    </row>
    <row r="51" spans="1:9" ht="12.75" customHeight="1" x14ac:dyDescent="0.2">
      <c r="A51" s="3"/>
      <c r="B51" s="3"/>
      <c r="C51" s="3"/>
      <c r="D51" s="3"/>
      <c r="E51" s="3"/>
      <c r="F51" s="3"/>
      <c r="G51" s="3"/>
      <c r="H51" s="3"/>
      <c r="I51" s="3"/>
    </row>
    <row r="52" spans="1:9" ht="12.75" customHeight="1" x14ac:dyDescent="0.2">
      <c r="A52" s="3"/>
      <c r="B52" s="3"/>
      <c r="C52" s="3"/>
      <c r="D52" s="139"/>
      <c r="E52" s="3"/>
      <c r="F52" s="139"/>
      <c r="G52" s="3"/>
      <c r="H52" s="3"/>
      <c r="I52" s="3"/>
    </row>
    <row r="53" spans="1:9" ht="12.75" customHeight="1" x14ac:dyDescent="0.2">
      <c r="A53" s="3" t="s">
        <v>46</v>
      </c>
      <c r="B53" s="3"/>
      <c r="C53" s="3"/>
      <c r="D53" s="3"/>
      <c r="E53" s="3"/>
      <c r="F53" s="3"/>
      <c r="G53" s="3"/>
      <c r="H53" s="3"/>
      <c r="I53" s="3"/>
    </row>
  </sheetData>
  <mergeCells count="3">
    <mergeCell ref="G1:H1"/>
    <mergeCell ref="B4:H4"/>
    <mergeCell ref="B49:H49"/>
  </mergeCells>
  <printOptions horizontalCentered="1"/>
  <pageMargins left="0.78740157480314998" right="0.39370078740157499" top="0.78740157480314998" bottom="0.98425196850393704" header="0.499999992490753" footer="0.499999992490753"/>
  <pageSetup paperSize="9" scale="59" fitToHeight="0" orientation="portrait" r:id="rId1"/>
  <headerFooter alignWithMargins="0">
    <oddFooter>&amp;CСтраница &amp;P из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40"/>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92</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433</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23" t="s">
        <v>2</v>
      </c>
      <c r="C7" s="23" t="s">
        <v>3</v>
      </c>
      <c r="D7" s="7" t="s">
        <v>4</v>
      </c>
      <c r="E7" s="7" t="s">
        <v>5</v>
      </c>
      <c r="F7" s="7" t="s">
        <v>409</v>
      </c>
      <c r="G7" s="7" t="s">
        <v>410</v>
      </c>
      <c r="H7" s="8" t="s">
        <v>411</v>
      </c>
      <c r="I7" s="3"/>
    </row>
    <row r="8" spans="1:9" ht="14.25" customHeight="1" x14ac:dyDescent="0.25">
      <c r="A8" s="1"/>
      <c r="B8" s="24" t="s">
        <v>54</v>
      </c>
      <c r="C8" s="25">
        <v>22829.599999999999</v>
      </c>
      <c r="D8" s="25">
        <v>22829.599999999999</v>
      </c>
      <c r="E8" s="25">
        <v>22829.599999999999</v>
      </c>
      <c r="F8" s="25">
        <v>17140.8</v>
      </c>
      <c r="G8" s="19">
        <f t="shared" ref="G8" si="0">F8/C8</f>
        <v>0.75081473175176083</v>
      </c>
      <c r="H8" s="19">
        <f t="shared" ref="H8" si="1">F8/D8</f>
        <v>0.75081473175176083</v>
      </c>
      <c r="I8" s="3"/>
    </row>
    <row r="9" spans="1:9" ht="15" customHeight="1" x14ac:dyDescent="0.25">
      <c r="A9" s="1"/>
      <c r="B9" s="26" t="s">
        <v>55</v>
      </c>
      <c r="C9" s="27">
        <v>22829.601900000001</v>
      </c>
      <c r="D9" s="27">
        <v>22829.599999999999</v>
      </c>
      <c r="E9" s="27">
        <v>22829.599999999999</v>
      </c>
      <c r="F9" s="27">
        <v>17140.8</v>
      </c>
      <c r="G9" s="11">
        <f t="shared" ref="G9:G33" si="2">F9/C9</f>
        <v>0.75081466926499485</v>
      </c>
      <c r="H9" s="11">
        <f t="shared" ref="H9:H33" si="3">F9/D9</f>
        <v>0.75081473175176083</v>
      </c>
      <c r="I9" s="3"/>
    </row>
    <row r="10" spans="1:9" ht="14.25" customHeight="1" x14ac:dyDescent="0.25">
      <c r="A10" s="1"/>
      <c r="B10" s="24" t="s">
        <v>93</v>
      </c>
      <c r="C10" s="25">
        <v>19455.330000000002</v>
      </c>
      <c r="D10" s="25">
        <v>19455.3</v>
      </c>
      <c r="E10" s="25">
        <v>19455.3</v>
      </c>
      <c r="F10" s="25">
        <v>7087</v>
      </c>
      <c r="G10" s="19">
        <f t="shared" si="2"/>
        <v>0.36427035676084646</v>
      </c>
      <c r="H10" s="19">
        <f t="shared" si="3"/>
        <v>0.36427091846437731</v>
      </c>
      <c r="I10" s="3"/>
    </row>
    <row r="11" spans="1:9" ht="15" customHeight="1" x14ac:dyDescent="0.25">
      <c r="A11" s="1"/>
      <c r="B11" s="26" t="s">
        <v>94</v>
      </c>
      <c r="C11" s="27">
        <v>19455.333900000001</v>
      </c>
      <c r="D11" s="27">
        <v>19455.3</v>
      </c>
      <c r="E11" s="27">
        <v>19455.3</v>
      </c>
      <c r="F11" s="27">
        <v>7087</v>
      </c>
      <c r="G11" s="11">
        <f t="shared" si="2"/>
        <v>0.3642702837395147</v>
      </c>
      <c r="H11" s="11">
        <f t="shared" si="3"/>
        <v>0.36427091846437731</v>
      </c>
      <c r="I11" s="3"/>
    </row>
    <row r="12" spans="1:9" ht="14.25" customHeight="1" x14ac:dyDescent="0.25">
      <c r="A12" s="1"/>
      <c r="B12" s="24" t="s">
        <v>69</v>
      </c>
      <c r="C12" s="25">
        <v>19966.57</v>
      </c>
      <c r="D12" s="25">
        <v>19966.599999999999</v>
      </c>
      <c r="E12" s="25">
        <v>19966.599999999999</v>
      </c>
      <c r="F12" s="25">
        <v>15703.4</v>
      </c>
      <c r="G12" s="19">
        <f t="shared" si="2"/>
        <v>0.78648460902398354</v>
      </c>
      <c r="H12" s="19">
        <f t="shared" si="3"/>
        <v>0.78648342732363052</v>
      </c>
      <c r="I12" s="3"/>
    </row>
    <row r="13" spans="1:9" ht="15" customHeight="1" x14ac:dyDescent="0.25">
      <c r="A13" s="1"/>
      <c r="B13" s="26" t="s">
        <v>70</v>
      </c>
      <c r="C13" s="27">
        <v>19966.5733</v>
      </c>
      <c r="D13" s="27">
        <v>19966.599999999999</v>
      </c>
      <c r="E13" s="27">
        <v>19966.599999999999</v>
      </c>
      <c r="F13" s="27">
        <v>15703.4</v>
      </c>
      <c r="G13" s="11">
        <f t="shared" si="2"/>
        <v>0.78648447903677088</v>
      </c>
      <c r="H13" s="11">
        <f t="shared" si="3"/>
        <v>0.78648342732363052</v>
      </c>
      <c r="I13" s="3"/>
    </row>
    <row r="14" spans="1:9" ht="14.25" customHeight="1" x14ac:dyDescent="0.25">
      <c r="A14" s="1"/>
      <c r="B14" s="24" t="s">
        <v>87</v>
      </c>
      <c r="C14" s="25">
        <v>24830.63</v>
      </c>
      <c r="D14" s="25">
        <v>24830.6</v>
      </c>
      <c r="E14" s="25">
        <v>24830.6</v>
      </c>
      <c r="F14" s="25">
        <v>19249.599999999999</v>
      </c>
      <c r="G14" s="19">
        <f t="shared" si="2"/>
        <v>0.7752360693224456</v>
      </c>
      <c r="H14" s="19">
        <f t="shared" si="3"/>
        <v>0.77523700595233302</v>
      </c>
      <c r="I14" s="3"/>
    </row>
    <row r="15" spans="1:9" ht="15" customHeight="1" x14ac:dyDescent="0.25">
      <c r="A15" s="1"/>
      <c r="B15" s="26" t="s">
        <v>88</v>
      </c>
      <c r="C15" s="27">
        <v>24830.633600000001</v>
      </c>
      <c r="D15" s="27">
        <v>24830.6</v>
      </c>
      <c r="E15" s="27">
        <v>24830.6</v>
      </c>
      <c r="F15" s="27">
        <v>19249.599999999999</v>
      </c>
      <c r="G15" s="11">
        <f t="shared" si="2"/>
        <v>0.77523595692701119</v>
      </c>
      <c r="H15" s="11">
        <f t="shared" si="3"/>
        <v>0.77523700595233302</v>
      </c>
      <c r="I15" s="3"/>
    </row>
    <row r="16" spans="1:9" ht="14.25" customHeight="1" x14ac:dyDescent="0.25">
      <c r="A16" s="1"/>
      <c r="B16" s="24" t="s">
        <v>95</v>
      </c>
      <c r="C16" s="25">
        <v>43089.07</v>
      </c>
      <c r="D16" s="25">
        <v>43089.1</v>
      </c>
      <c r="E16" s="25">
        <v>43089.1</v>
      </c>
      <c r="F16" s="25">
        <v>32433.3</v>
      </c>
      <c r="G16" s="11">
        <f t="shared" si="2"/>
        <v>0.75270364387070776</v>
      </c>
      <c r="H16" s="11">
        <f t="shared" si="3"/>
        <v>0.75270311981452387</v>
      </c>
      <c r="I16" s="3"/>
    </row>
    <row r="17" spans="1:9" ht="15" customHeight="1" x14ac:dyDescent="0.25">
      <c r="A17" s="1"/>
      <c r="B17" s="26" t="s">
        <v>96</v>
      </c>
      <c r="C17" s="27">
        <v>43089.069600000003</v>
      </c>
      <c r="D17" s="27">
        <v>43089.1</v>
      </c>
      <c r="E17" s="27">
        <v>43089.1</v>
      </c>
      <c r="F17" s="27">
        <v>32433.3</v>
      </c>
      <c r="G17" s="11">
        <f t="shared" si="2"/>
        <v>0.75270365085812851</v>
      </c>
      <c r="H17" s="11">
        <f t="shared" si="3"/>
        <v>0.75270311981452387</v>
      </c>
      <c r="I17" s="3"/>
    </row>
    <row r="18" spans="1:9" ht="14.25" customHeight="1" x14ac:dyDescent="0.25">
      <c r="A18" s="1"/>
      <c r="B18" s="24" t="s">
        <v>97</v>
      </c>
      <c r="C18" s="25">
        <v>11060.2</v>
      </c>
      <c r="D18" s="25">
        <v>11060.2</v>
      </c>
      <c r="E18" s="25">
        <v>11060.2</v>
      </c>
      <c r="F18" s="25">
        <v>9077.9</v>
      </c>
      <c r="G18" s="19">
        <f t="shared" si="2"/>
        <v>0.82077177627890985</v>
      </c>
      <c r="H18" s="19">
        <f t="shared" si="3"/>
        <v>0.82077177627890985</v>
      </c>
      <c r="I18" s="3"/>
    </row>
    <row r="19" spans="1:9" ht="15" customHeight="1" x14ac:dyDescent="0.25">
      <c r="A19" s="1"/>
      <c r="B19" s="28" t="s">
        <v>98</v>
      </c>
      <c r="C19" s="29">
        <v>7870.3818000000001</v>
      </c>
      <c r="D19" s="29">
        <v>7870.4</v>
      </c>
      <c r="E19" s="29">
        <v>7870.4</v>
      </c>
      <c r="F19" s="29">
        <v>5888.1</v>
      </c>
      <c r="G19" s="11">
        <f t="shared" si="2"/>
        <v>0.7481339723569701</v>
      </c>
      <c r="H19" s="11">
        <f t="shared" si="3"/>
        <v>0.74813224232567599</v>
      </c>
      <c r="I19" s="3"/>
    </row>
    <row r="20" spans="1:9" ht="15" customHeight="1" x14ac:dyDescent="0.25">
      <c r="A20" s="1"/>
      <c r="B20" s="30" t="s">
        <v>99</v>
      </c>
      <c r="C20" s="31">
        <v>3189.8217</v>
      </c>
      <c r="D20" s="31">
        <v>3189.8</v>
      </c>
      <c r="E20" s="31">
        <v>3189.8</v>
      </c>
      <c r="F20" s="31">
        <v>3189.8</v>
      </c>
      <c r="G20" s="11">
        <f t="shared" si="2"/>
        <v>0.99999319711192647</v>
      </c>
      <c r="H20" s="11">
        <f t="shared" si="3"/>
        <v>1</v>
      </c>
      <c r="I20" s="3"/>
    </row>
    <row r="21" spans="1:9" ht="14.25" customHeight="1" x14ac:dyDescent="0.25">
      <c r="A21" s="1"/>
      <c r="B21" s="24" t="s">
        <v>100</v>
      </c>
      <c r="C21" s="25">
        <v>2495.73</v>
      </c>
      <c r="D21" s="25">
        <v>2495.6999999999998</v>
      </c>
      <c r="E21" s="25">
        <v>2495.6999999999998</v>
      </c>
      <c r="F21" s="25">
        <v>2495.6999999999998</v>
      </c>
      <c r="G21" s="19">
        <f t="shared" si="2"/>
        <v>0.99998797946893281</v>
      </c>
      <c r="H21" s="19">
        <f t="shared" si="3"/>
        <v>1</v>
      </c>
      <c r="I21" s="3"/>
    </row>
    <row r="22" spans="1:9" ht="15" customHeight="1" x14ac:dyDescent="0.25">
      <c r="A22" s="1"/>
      <c r="B22" s="26" t="s">
        <v>101</v>
      </c>
      <c r="C22" s="27">
        <v>2495.7327</v>
      </c>
      <c r="D22" s="27">
        <v>2495.6999999999998</v>
      </c>
      <c r="E22" s="27">
        <v>2495.6999999999998</v>
      </c>
      <c r="F22" s="27">
        <v>2495.6999999999998</v>
      </c>
      <c r="G22" s="11">
        <f t="shared" si="2"/>
        <v>0.99998689763531157</v>
      </c>
      <c r="H22" s="11">
        <f t="shared" si="3"/>
        <v>1</v>
      </c>
      <c r="I22" s="3"/>
    </row>
    <row r="23" spans="1:9" ht="14.25" customHeight="1" x14ac:dyDescent="0.25">
      <c r="A23" s="1"/>
      <c r="B23" s="24" t="s">
        <v>71</v>
      </c>
      <c r="C23" s="25">
        <v>130385.95</v>
      </c>
      <c r="D23" s="25">
        <v>130386</v>
      </c>
      <c r="E23" s="25">
        <v>130386</v>
      </c>
      <c r="F23" s="25">
        <v>76145.399999999994</v>
      </c>
      <c r="G23" s="19">
        <f t="shared" si="2"/>
        <v>0.58400003988159765</v>
      </c>
      <c r="H23" s="19">
        <f t="shared" si="3"/>
        <v>0.58399981593115824</v>
      </c>
      <c r="I23" s="3"/>
    </row>
    <row r="24" spans="1:9" ht="15" customHeight="1" x14ac:dyDescent="0.25">
      <c r="A24" s="1"/>
      <c r="B24" s="26" t="s">
        <v>72</v>
      </c>
      <c r="C24" s="27">
        <v>130385.94809999999</v>
      </c>
      <c r="D24" s="27">
        <v>130386</v>
      </c>
      <c r="E24" s="27">
        <v>130386</v>
      </c>
      <c r="F24" s="27">
        <v>76145.399999999994</v>
      </c>
      <c r="G24" s="11">
        <f t="shared" si="2"/>
        <v>0.58400004839171771</v>
      </c>
      <c r="H24" s="11">
        <f t="shared" si="3"/>
        <v>0.58399981593115824</v>
      </c>
      <c r="I24" s="3"/>
    </row>
    <row r="25" spans="1:9" ht="14.25" customHeight="1" x14ac:dyDescent="0.25">
      <c r="A25" s="1"/>
      <c r="B25" s="24" t="s">
        <v>102</v>
      </c>
      <c r="C25" s="25">
        <v>57731.01</v>
      </c>
      <c r="D25" s="25">
        <v>57731</v>
      </c>
      <c r="E25" s="25">
        <v>57731</v>
      </c>
      <c r="F25" s="25">
        <v>16546.599999999999</v>
      </c>
      <c r="G25" s="19">
        <f t="shared" si="2"/>
        <v>0.28661546021800066</v>
      </c>
      <c r="H25" s="19">
        <f t="shared" si="3"/>
        <v>0.28661550986471734</v>
      </c>
      <c r="I25" s="3"/>
    </row>
    <row r="26" spans="1:9" ht="15" customHeight="1" x14ac:dyDescent="0.25">
      <c r="A26" s="1"/>
      <c r="B26" s="28" t="s">
        <v>103</v>
      </c>
      <c r="C26" s="29">
        <v>57731.012900000002</v>
      </c>
      <c r="D26" s="29">
        <v>57731</v>
      </c>
      <c r="E26" s="29">
        <v>57731</v>
      </c>
      <c r="F26" s="29">
        <v>16546.599999999999</v>
      </c>
      <c r="G26" s="11">
        <f t="shared" si="2"/>
        <v>0.28661544582045601</v>
      </c>
      <c r="H26" s="11">
        <f t="shared" si="3"/>
        <v>0.28661550986471734</v>
      </c>
      <c r="I26" s="3"/>
    </row>
    <row r="27" spans="1:9" ht="15" customHeight="1" x14ac:dyDescent="0.25">
      <c r="A27" s="1"/>
      <c r="B27" s="9" t="s">
        <v>37</v>
      </c>
      <c r="C27" s="10">
        <v>302582.68440000003</v>
      </c>
      <c r="D27" s="10">
        <v>302582.7</v>
      </c>
      <c r="E27" s="10">
        <v>302582.7</v>
      </c>
      <c r="F27" s="10">
        <v>230469.4</v>
      </c>
      <c r="G27" s="11">
        <f t="shared" si="2"/>
        <v>0.76167412043754068</v>
      </c>
      <c r="H27" s="11">
        <f t="shared" si="3"/>
        <v>0.76167408116855317</v>
      </c>
      <c r="I27" s="3"/>
    </row>
    <row r="28" spans="1:9" ht="15" customHeight="1" x14ac:dyDescent="0.25">
      <c r="A28" s="1"/>
      <c r="B28" s="9" t="s">
        <v>39</v>
      </c>
      <c r="C28" s="10">
        <v>16801.314900000001</v>
      </c>
      <c r="D28" s="10">
        <v>16801.3</v>
      </c>
      <c r="E28" s="10">
        <v>16801.3</v>
      </c>
      <c r="F28" s="10">
        <v>4634.1000000000004</v>
      </c>
      <c r="G28" s="11">
        <f t="shared" si="2"/>
        <v>0.27581769805409695</v>
      </c>
      <c r="H28" s="11">
        <f t="shared" si="3"/>
        <v>0.27581794265919901</v>
      </c>
      <c r="I28" s="3"/>
    </row>
    <row r="29" spans="1:9" ht="15" customHeight="1" x14ac:dyDescent="0.25">
      <c r="A29" s="1"/>
      <c r="B29" s="9" t="s">
        <v>40</v>
      </c>
      <c r="C29" s="10">
        <v>420938.71620000002</v>
      </c>
      <c r="D29" s="10">
        <v>420938.7</v>
      </c>
      <c r="E29" s="10">
        <v>420938.7</v>
      </c>
      <c r="F29" s="10">
        <v>157078.5</v>
      </c>
      <c r="G29" s="11">
        <f t="shared" si="2"/>
        <v>0.37316239622246461</v>
      </c>
      <c r="H29" s="11">
        <f t="shared" si="3"/>
        <v>0.37316241058377381</v>
      </c>
      <c r="I29" s="3"/>
    </row>
    <row r="30" spans="1:9" ht="17.25" customHeight="1" x14ac:dyDescent="0.25">
      <c r="A30" s="12"/>
      <c r="B30" s="13" t="s">
        <v>41</v>
      </c>
      <c r="C30" s="14">
        <v>1072166.8</v>
      </c>
      <c r="D30" s="14">
        <v>1072166.8</v>
      </c>
      <c r="E30" s="14">
        <v>1072166.8</v>
      </c>
      <c r="F30" s="14">
        <v>588061.69999999995</v>
      </c>
      <c r="G30" s="19">
        <f t="shared" si="2"/>
        <v>0.54847967685625032</v>
      </c>
      <c r="H30" s="19">
        <f t="shared" si="3"/>
        <v>0.54847967685625032</v>
      </c>
      <c r="I30" s="15"/>
    </row>
    <row r="31" spans="1:9" ht="15.75" customHeight="1" x14ac:dyDescent="0.25">
      <c r="A31" s="1"/>
      <c r="B31" s="16" t="s">
        <v>42</v>
      </c>
      <c r="C31" s="17"/>
      <c r="D31" s="17"/>
      <c r="E31" s="17"/>
      <c r="F31" s="17"/>
      <c r="G31" s="19"/>
      <c r="H31" s="19"/>
      <c r="I31" s="3"/>
    </row>
    <row r="32" spans="1:9" ht="16.5" customHeight="1" x14ac:dyDescent="0.25">
      <c r="A32" s="1"/>
      <c r="B32" s="18" t="s">
        <v>44</v>
      </c>
      <c r="C32" s="20">
        <v>740322.7</v>
      </c>
      <c r="D32" s="20">
        <v>740322.7</v>
      </c>
      <c r="E32" s="20">
        <v>740322.7</v>
      </c>
      <c r="F32" s="20">
        <v>392182</v>
      </c>
      <c r="G32" s="19">
        <f t="shared" si="2"/>
        <v>0.52974466404987985</v>
      </c>
      <c r="H32" s="19">
        <f t="shared" si="3"/>
        <v>0.52974466404987985</v>
      </c>
      <c r="I32" s="3"/>
    </row>
    <row r="33" spans="1:9" ht="15" customHeight="1" x14ac:dyDescent="0.25">
      <c r="A33" s="1"/>
      <c r="B33" s="18" t="s">
        <v>75</v>
      </c>
      <c r="C33" s="18">
        <v>331844.09999999998</v>
      </c>
      <c r="D33" s="18">
        <v>331844.09999999998</v>
      </c>
      <c r="E33" s="18">
        <v>331844.09999999998</v>
      </c>
      <c r="F33" s="18">
        <v>195879.7</v>
      </c>
      <c r="G33" s="19">
        <f t="shared" si="2"/>
        <v>0.5902762773242014</v>
      </c>
      <c r="H33" s="19">
        <f t="shared" si="3"/>
        <v>0.5902762773242014</v>
      </c>
      <c r="I33" s="3"/>
    </row>
    <row r="34" spans="1:9" ht="12.75" customHeight="1" x14ac:dyDescent="0.25">
      <c r="A34" s="1"/>
      <c r="B34" s="21"/>
      <c r="C34" s="21"/>
      <c r="D34" s="21"/>
      <c r="E34" s="21"/>
      <c r="F34" s="21"/>
      <c r="G34" s="21"/>
      <c r="H34" s="21"/>
      <c r="I34" s="3"/>
    </row>
    <row r="35" spans="1:9" ht="12.75" customHeight="1" x14ac:dyDescent="0.25">
      <c r="A35" s="1"/>
      <c r="B35" s="21"/>
      <c r="C35" s="21"/>
      <c r="D35" s="21"/>
      <c r="E35" s="21"/>
      <c r="F35" s="21"/>
      <c r="G35" s="21"/>
      <c r="H35" s="21"/>
      <c r="I35" s="3"/>
    </row>
    <row r="36" spans="1:9" ht="12.75" customHeight="1" x14ac:dyDescent="0.25">
      <c r="A36" s="1"/>
      <c r="B36" s="157" t="s">
        <v>45</v>
      </c>
      <c r="C36" s="157"/>
      <c r="D36" s="157"/>
      <c r="E36" s="157"/>
      <c r="F36" s="157"/>
      <c r="G36" s="157"/>
      <c r="H36" s="157"/>
      <c r="I36" s="3"/>
    </row>
    <row r="37" spans="1:9" ht="12.75" customHeight="1" x14ac:dyDescent="0.25">
      <c r="A37" s="1"/>
      <c r="B37" s="22"/>
      <c r="C37" s="22"/>
      <c r="D37" s="22"/>
      <c r="E37" s="22"/>
      <c r="F37" s="22"/>
      <c r="G37" s="22"/>
      <c r="H37" s="22"/>
      <c r="I37" s="3"/>
    </row>
    <row r="38" spans="1:9" ht="12.75" customHeight="1" x14ac:dyDescent="0.2">
      <c r="A38" s="3"/>
      <c r="B38" s="3"/>
      <c r="C38" s="3"/>
      <c r="D38" s="3"/>
      <c r="E38" s="3"/>
      <c r="F38" s="3"/>
      <c r="G38" s="3"/>
      <c r="H38" s="3"/>
      <c r="I38" s="3"/>
    </row>
    <row r="39" spans="1:9" ht="12.75" customHeight="1" x14ac:dyDescent="0.2">
      <c r="A39" s="3"/>
      <c r="B39" s="3"/>
      <c r="C39" s="3"/>
      <c r="D39" s="3"/>
      <c r="E39" s="3"/>
      <c r="F39" s="3"/>
      <c r="G39" s="3"/>
      <c r="H39" s="3"/>
      <c r="I39" s="3"/>
    </row>
    <row r="40" spans="1:9" ht="12.75" customHeight="1" x14ac:dyDescent="0.2">
      <c r="A40" s="3" t="s">
        <v>46</v>
      </c>
      <c r="B40" s="3"/>
      <c r="C40" s="3"/>
      <c r="D40" s="3"/>
      <c r="E40" s="3"/>
      <c r="F40" s="3"/>
      <c r="G40" s="3"/>
      <c r="H40" s="3"/>
      <c r="I40" s="3"/>
    </row>
  </sheetData>
  <mergeCells count="3">
    <mergeCell ref="G1:H1"/>
    <mergeCell ref="B4:H4"/>
    <mergeCell ref="B36:H36"/>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Z30"/>
  <sheetViews>
    <sheetView showGridLines="0" view="pageBreakPreview" topLeftCell="L1" zoomScale="90" zoomScaleNormal="100" zoomScaleSheetLayoutView="90" workbookViewId="0">
      <selection activeCell="X17" sqref="X17"/>
    </sheetView>
  </sheetViews>
  <sheetFormatPr defaultColWidth="9.140625" defaultRowHeight="15" x14ac:dyDescent="0.2"/>
  <cols>
    <col min="1" max="1" width="0.7109375" style="37" customWidth="1"/>
    <col min="2" max="4" width="0" style="37" hidden="1" customWidth="1"/>
    <col min="5" max="5" width="41.42578125" style="37" customWidth="1"/>
    <col min="6" max="6" width="34.28515625" style="37" customWidth="1"/>
    <col min="7" max="7" width="18.7109375" style="37" customWidth="1"/>
    <col min="8" max="8" width="18.7109375" style="37" hidden="1" customWidth="1"/>
    <col min="9" max="11" width="18.7109375" style="37" customWidth="1"/>
    <col min="12" max="12" width="0.140625" style="37" customWidth="1"/>
    <col min="13" max="13" width="42.140625" style="37" customWidth="1"/>
    <col min="14" max="14" width="27.7109375" style="37" customWidth="1"/>
    <col min="15" max="15" width="17.5703125" style="37" customWidth="1"/>
    <col min="16" max="16" width="17.5703125" style="37" hidden="1" customWidth="1"/>
    <col min="17" max="17" width="17.5703125" style="37" bestFit="1" customWidth="1"/>
    <col min="18" max="19" width="17.5703125" style="37" customWidth="1"/>
    <col min="20" max="20" width="43.7109375" style="37" customWidth="1"/>
    <col min="21" max="21" width="30" style="37" customWidth="1"/>
    <col min="22" max="22" width="18.28515625" style="37" customWidth="1"/>
    <col min="23" max="23" width="18.28515625" style="37" hidden="1" customWidth="1"/>
    <col min="24" max="24" width="17.7109375" style="37" bestFit="1" customWidth="1"/>
    <col min="25" max="26" width="18.28515625" style="37" customWidth="1"/>
    <col min="27" max="228" width="9.140625" style="37" customWidth="1"/>
    <col min="229" max="16384" width="9.140625" style="37"/>
  </cols>
  <sheetData>
    <row r="1" spans="1:26" ht="12.75" customHeight="1" x14ac:dyDescent="0.25">
      <c r="A1" s="36"/>
      <c r="B1" s="34"/>
      <c r="C1" s="35"/>
      <c r="D1" s="34"/>
      <c r="E1" s="34"/>
      <c r="F1" s="35"/>
      <c r="G1" s="36"/>
      <c r="H1" s="36"/>
      <c r="I1" s="36"/>
      <c r="J1" s="164" t="s">
        <v>104</v>
      </c>
      <c r="K1" s="164"/>
      <c r="L1" s="35"/>
      <c r="M1" s="35"/>
    </row>
    <row r="2" spans="1:26" ht="12.75" customHeight="1" x14ac:dyDescent="0.25">
      <c r="A2" s="36"/>
      <c r="B2" s="34"/>
      <c r="C2" s="35"/>
      <c r="D2" s="34"/>
      <c r="E2" s="34"/>
      <c r="F2" s="35"/>
      <c r="G2" s="36"/>
      <c r="H2" s="36"/>
      <c r="I2" s="36"/>
      <c r="J2" s="35"/>
      <c r="K2" s="34"/>
      <c r="L2" s="35"/>
      <c r="M2" s="35"/>
    </row>
    <row r="3" spans="1:26" ht="12.75" customHeight="1" x14ac:dyDescent="0.25">
      <c r="A3" s="36"/>
      <c r="B3" s="34"/>
      <c r="C3" s="35"/>
      <c r="D3" s="34"/>
      <c r="E3" s="34"/>
      <c r="F3" s="35"/>
      <c r="G3" s="36"/>
      <c r="H3" s="36"/>
      <c r="I3" s="36"/>
      <c r="J3" s="35"/>
      <c r="K3" s="34"/>
      <c r="L3" s="35"/>
      <c r="M3" s="35"/>
    </row>
    <row r="4" spans="1:26" ht="12.75" customHeight="1" x14ac:dyDescent="0.25">
      <c r="A4" s="36"/>
      <c r="B4" s="34"/>
      <c r="C4" s="35"/>
      <c r="D4" s="34"/>
      <c r="E4" s="34"/>
      <c r="F4" s="35"/>
      <c r="G4" s="36"/>
      <c r="H4" s="36"/>
      <c r="I4" s="36"/>
      <c r="J4" s="35"/>
      <c r="K4" s="34"/>
      <c r="L4" s="35"/>
      <c r="M4" s="35"/>
    </row>
    <row r="5" spans="1:26" ht="79.5" customHeight="1" x14ac:dyDescent="0.25">
      <c r="A5" s="36"/>
      <c r="B5" s="55"/>
      <c r="C5" s="55"/>
      <c r="D5" s="55"/>
      <c r="E5" s="156" t="s">
        <v>434</v>
      </c>
      <c r="F5" s="156"/>
      <c r="G5" s="156"/>
      <c r="H5" s="156"/>
      <c r="I5" s="156"/>
      <c r="J5" s="156"/>
      <c r="K5" s="156"/>
      <c r="L5" s="35"/>
      <c r="M5" s="156" t="s">
        <v>434</v>
      </c>
      <c r="N5" s="156"/>
      <c r="O5" s="156"/>
      <c r="P5" s="156"/>
      <c r="Q5" s="156"/>
      <c r="R5" s="156"/>
      <c r="S5" s="156"/>
      <c r="T5" s="156" t="s">
        <v>434</v>
      </c>
      <c r="U5" s="156"/>
      <c r="V5" s="156"/>
      <c r="W5" s="156"/>
      <c r="X5" s="156"/>
      <c r="Y5" s="156"/>
      <c r="Z5" s="156"/>
    </row>
    <row r="6" spans="1:26" ht="12.75" customHeight="1" x14ac:dyDescent="0.25">
      <c r="A6" s="36"/>
      <c r="B6" s="36"/>
      <c r="C6" s="35"/>
      <c r="D6" s="36"/>
      <c r="E6" s="36"/>
      <c r="F6" s="36"/>
      <c r="G6" s="36"/>
      <c r="H6" s="36"/>
      <c r="I6" s="36"/>
      <c r="J6" s="35"/>
      <c r="K6" s="34" t="s">
        <v>1</v>
      </c>
      <c r="L6" s="35"/>
      <c r="M6" s="35"/>
      <c r="S6" s="34" t="s">
        <v>1</v>
      </c>
      <c r="Z6" s="34" t="s">
        <v>1</v>
      </c>
    </row>
    <row r="7" spans="1:26" ht="18.75" customHeight="1" x14ac:dyDescent="0.25">
      <c r="A7" s="36"/>
      <c r="B7" s="38"/>
      <c r="C7" s="35"/>
      <c r="D7" s="38"/>
      <c r="E7" s="160" t="s">
        <v>2</v>
      </c>
      <c r="F7" s="167" t="s">
        <v>480</v>
      </c>
      <c r="G7" s="167"/>
      <c r="H7" s="167"/>
      <c r="I7" s="167"/>
      <c r="J7" s="167"/>
      <c r="K7" s="167"/>
      <c r="L7" s="35"/>
      <c r="M7" s="160" t="s">
        <v>2</v>
      </c>
      <c r="N7" s="167" t="s">
        <v>498</v>
      </c>
      <c r="O7" s="167"/>
      <c r="P7" s="167"/>
      <c r="Q7" s="167"/>
      <c r="R7" s="167"/>
      <c r="S7" s="167"/>
      <c r="T7" s="160" t="s">
        <v>2</v>
      </c>
      <c r="U7" s="167" t="s">
        <v>499</v>
      </c>
      <c r="V7" s="167"/>
      <c r="W7" s="167"/>
      <c r="X7" s="167"/>
      <c r="Y7" s="167"/>
      <c r="Z7" s="167"/>
    </row>
    <row r="8" spans="1:26" ht="156" customHeight="1" x14ac:dyDescent="0.25">
      <c r="A8" s="36"/>
      <c r="B8" s="35"/>
      <c r="C8" s="35"/>
      <c r="D8" s="58"/>
      <c r="E8" s="160"/>
      <c r="F8" s="39" t="s">
        <v>3</v>
      </c>
      <c r="G8" s="39" t="s">
        <v>4</v>
      </c>
      <c r="H8" s="39" t="s">
        <v>485</v>
      </c>
      <c r="I8" s="39" t="s">
        <v>409</v>
      </c>
      <c r="J8" s="7" t="s">
        <v>410</v>
      </c>
      <c r="K8" s="8" t="s">
        <v>411</v>
      </c>
      <c r="L8" s="35"/>
      <c r="M8" s="160"/>
      <c r="N8" s="39" t="s">
        <v>3</v>
      </c>
      <c r="O8" s="39" t="s">
        <v>4</v>
      </c>
      <c r="P8" s="39" t="s">
        <v>485</v>
      </c>
      <c r="Q8" s="39" t="s">
        <v>409</v>
      </c>
      <c r="R8" s="7" t="s">
        <v>410</v>
      </c>
      <c r="S8" s="8" t="s">
        <v>411</v>
      </c>
      <c r="T8" s="160"/>
      <c r="U8" s="39" t="s">
        <v>3</v>
      </c>
      <c r="V8" s="39" t="s">
        <v>4</v>
      </c>
      <c r="W8" s="39" t="s">
        <v>485</v>
      </c>
      <c r="X8" s="39" t="s">
        <v>409</v>
      </c>
      <c r="Y8" s="7" t="s">
        <v>410</v>
      </c>
      <c r="Z8" s="8" t="s">
        <v>411</v>
      </c>
    </row>
    <row r="9" spans="1:26" ht="15" customHeight="1" x14ac:dyDescent="0.25">
      <c r="A9" s="36"/>
      <c r="B9" s="59"/>
      <c r="C9" s="59"/>
      <c r="D9" s="60" t="s">
        <v>16</v>
      </c>
      <c r="E9" s="41" t="s">
        <v>16</v>
      </c>
      <c r="F9" s="10">
        <v>7500</v>
      </c>
      <c r="G9" s="10">
        <v>7500</v>
      </c>
      <c r="H9" s="10">
        <v>7500</v>
      </c>
      <c r="I9" s="10">
        <v>7500</v>
      </c>
      <c r="J9" s="43">
        <f t="shared" ref="J9" si="0">I9/F9</f>
        <v>1</v>
      </c>
      <c r="K9" s="43">
        <f t="shared" ref="K9" si="1">I9/G9</f>
        <v>1</v>
      </c>
      <c r="L9" s="35"/>
      <c r="M9" s="41" t="s">
        <v>16</v>
      </c>
      <c r="N9" s="10">
        <v>7500</v>
      </c>
      <c r="O9" s="10">
        <v>7500</v>
      </c>
      <c r="P9" s="10">
        <v>7500</v>
      </c>
      <c r="Q9" s="10">
        <v>7500</v>
      </c>
      <c r="R9" s="43">
        <f t="shared" ref="R9:R20" si="2">Q9/N9</f>
        <v>1</v>
      </c>
      <c r="S9" s="43">
        <f t="shared" ref="S9:S20" si="3">Q9/O9</f>
        <v>1</v>
      </c>
      <c r="T9" s="41" t="s">
        <v>16</v>
      </c>
      <c r="U9" s="10">
        <v>0</v>
      </c>
      <c r="V9" s="10">
        <v>0</v>
      </c>
      <c r="W9" s="10">
        <v>0</v>
      </c>
      <c r="X9" s="10">
        <v>0</v>
      </c>
      <c r="Y9" s="43">
        <v>0</v>
      </c>
      <c r="Z9" s="43">
        <v>0</v>
      </c>
    </row>
    <row r="10" spans="1:26" ht="15" customHeight="1" x14ac:dyDescent="0.25">
      <c r="A10" s="36"/>
      <c r="B10" s="59"/>
      <c r="C10" s="59"/>
      <c r="D10" s="60" t="s">
        <v>22</v>
      </c>
      <c r="E10" s="41" t="s">
        <v>22</v>
      </c>
      <c r="F10" s="10">
        <v>12250</v>
      </c>
      <c r="G10" s="10">
        <v>12250</v>
      </c>
      <c r="H10" s="10">
        <v>12250</v>
      </c>
      <c r="I10" s="10">
        <v>12250</v>
      </c>
      <c r="J10" s="43">
        <f t="shared" ref="J10:J23" si="4">I10/F10</f>
        <v>1</v>
      </c>
      <c r="K10" s="43">
        <f t="shared" ref="K10:K23" si="5">I10/G10</f>
        <v>1</v>
      </c>
      <c r="L10" s="35"/>
      <c r="M10" s="41" t="s">
        <v>22</v>
      </c>
      <c r="N10" s="10">
        <v>0</v>
      </c>
      <c r="O10" s="10">
        <v>0</v>
      </c>
      <c r="P10" s="10">
        <v>0</v>
      </c>
      <c r="Q10" s="10">
        <v>0</v>
      </c>
      <c r="R10" s="43">
        <v>0</v>
      </c>
      <c r="S10" s="43">
        <v>0</v>
      </c>
      <c r="T10" s="41" t="s">
        <v>22</v>
      </c>
      <c r="U10" s="10">
        <v>12250</v>
      </c>
      <c r="V10" s="10">
        <v>12250</v>
      </c>
      <c r="W10" s="10">
        <v>12250</v>
      </c>
      <c r="X10" s="10">
        <v>12250</v>
      </c>
      <c r="Y10" s="43">
        <f t="shared" ref="Y10:Y20" si="6">X10/U10</f>
        <v>1</v>
      </c>
      <c r="Z10" s="43">
        <f t="shared" ref="Z10:Z20" si="7">X10/V10</f>
        <v>1</v>
      </c>
    </row>
    <row r="11" spans="1:26" ht="15" customHeight="1" x14ac:dyDescent="0.25">
      <c r="A11" s="36"/>
      <c r="B11" s="59"/>
      <c r="C11" s="59"/>
      <c r="D11" s="60" t="s">
        <v>23</v>
      </c>
      <c r="E11" s="41" t="s">
        <v>23</v>
      </c>
      <c r="F11" s="10">
        <v>51700</v>
      </c>
      <c r="G11" s="10">
        <v>51700</v>
      </c>
      <c r="H11" s="10">
        <v>51700</v>
      </c>
      <c r="I11" s="10">
        <v>51700</v>
      </c>
      <c r="J11" s="43">
        <f t="shared" si="4"/>
        <v>1</v>
      </c>
      <c r="K11" s="43">
        <f t="shared" si="5"/>
        <v>1</v>
      </c>
      <c r="L11" s="35"/>
      <c r="M11" s="41" t="s">
        <v>23</v>
      </c>
      <c r="N11" s="10">
        <v>5000</v>
      </c>
      <c r="O11" s="10">
        <v>5000</v>
      </c>
      <c r="P11" s="10">
        <v>5000</v>
      </c>
      <c r="Q11" s="10">
        <v>5000</v>
      </c>
      <c r="R11" s="43">
        <f t="shared" si="2"/>
        <v>1</v>
      </c>
      <c r="S11" s="43">
        <f t="shared" si="3"/>
        <v>1</v>
      </c>
      <c r="T11" s="41" t="s">
        <v>23</v>
      </c>
      <c r="U11" s="10">
        <v>46700</v>
      </c>
      <c r="V11" s="10">
        <v>46700</v>
      </c>
      <c r="W11" s="10">
        <v>46700</v>
      </c>
      <c r="X11" s="10">
        <v>46700</v>
      </c>
      <c r="Y11" s="43">
        <f>X11/U11</f>
        <v>1</v>
      </c>
      <c r="Z11" s="43">
        <f t="shared" si="7"/>
        <v>1</v>
      </c>
    </row>
    <row r="12" spans="1:26" ht="15" customHeight="1" x14ac:dyDescent="0.25">
      <c r="A12" s="36"/>
      <c r="B12" s="59"/>
      <c r="C12" s="59"/>
      <c r="D12" s="60" t="s">
        <v>24</v>
      </c>
      <c r="E12" s="41" t="s">
        <v>24</v>
      </c>
      <c r="F12" s="10">
        <v>165000</v>
      </c>
      <c r="G12" s="10">
        <v>165000</v>
      </c>
      <c r="H12" s="10">
        <v>165000</v>
      </c>
      <c r="I12" s="10">
        <v>165000</v>
      </c>
      <c r="J12" s="43">
        <f t="shared" si="4"/>
        <v>1</v>
      </c>
      <c r="K12" s="43">
        <f t="shared" si="5"/>
        <v>1</v>
      </c>
      <c r="L12" s="35"/>
      <c r="M12" s="41" t="s">
        <v>24</v>
      </c>
      <c r="N12" s="10">
        <v>165000</v>
      </c>
      <c r="O12" s="10">
        <v>165000</v>
      </c>
      <c r="P12" s="10">
        <v>165000</v>
      </c>
      <c r="Q12" s="10">
        <v>165000</v>
      </c>
      <c r="R12" s="43">
        <f t="shared" si="2"/>
        <v>1</v>
      </c>
      <c r="S12" s="43">
        <f t="shared" si="3"/>
        <v>1</v>
      </c>
      <c r="T12" s="41" t="s">
        <v>24</v>
      </c>
      <c r="U12" s="10">
        <v>0</v>
      </c>
      <c r="V12" s="10">
        <v>0</v>
      </c>
      <c r="W12" s="10">
        <v>0</v>
      </c>
      <c r="X12" s="10">
        <v>0</v>
      </c>
      <c r="Y12" s="43">
        <v>0</v>
      </c>
      <c r="Z12" s="43">
        <v>0</v>
      </c>
    </row>
    <row r="13" spans="1:26" ht="15" customHeight="1" x14ac:dyDescent="0.25">
      <c r="A13" s="36"/>
      <c r="B13" s="59"/>
      <c r="C13" s="59"/>
      <c r="D13" s="60" t="s">
        <v>27</v>
      </c>
      <c r="E13" s="41" t="s">
        <v>27</v>
      </c>
      <c r="F13" s="10">
        <v>2800</v>
      </c>
      <c r="G13" s="10">
        <v>2800</v>
      </c>
      <c r="H13" s="10">
        <v>2800</v>
      </c>
      <c r="I13" s="10">
        <v>2800</v>
      </c>
      <c r="J13" s="43">
        <f t="shared" si="4"/>
        <v>1</v>
      </c>
      <c r="K13" s="43">
        <f t="shared" si="5"/>
        <v>1</v>
      </c>
      <c r="L13" s="35"/>
      <c r="M13" s="41" t="s">
        <v>27</v>
      </c>
      <c r="N13" s="10">
        <v>0</v>
      </c>
      <c r="O13" s="10">
        <v>0</v>
      </c>
      <c r="P13" s="10">
        <v>0</v>
      </c>
      <c r="Q13" s="10">
        <v>0</v>
      </c>
      <c r="R13" s="43">
        <v>0</v>
      </c>
      <c r="S13" s="43">
        <v>0</v>
      </c>
      <c r="T13" s="41" t="s">
        <v>27</v>
      </c>
      <c r="U13" s="10">
        <v>2800</v>
      </c>
      <c r="V13" s="10">
        <v>2800</v>
      </c>
      <c r="W13" s="10">
        <v>2800</v>
      </c>
      <c r="X13" s="10">
        <v>2800</v>
      </c>
      <c r="Y13" s="43">
        <f t="shared" si="6"/>
        <v>1</v>
      </c>
      <c r="Z13" s="43">
        <f t="shared" si="7"/>
        <v>1</v>
      </c>
    </row>
    <row r="14" spans="1:26" ht="15" customHeight="1" x14ac:dyDescent="0.25">
      <c r="A14" s="36"/>
      <c r="B14" s="59"/>
      <c r="C14" s="59"/>
      <c r="D14" s="60" t="s">
        <v>28</v>
      </c>
      <c r="E14" s="41" t="s">
        <v>28</v>
      </c>
      <c r="F14" s="10">
        <v>25500</v>
      </c>
      <c r="G14" s="10">
        <v>25500</v>
      </c>
      <c r="H14" s="10">
        <v>25500</v>
      </c>
      <c r="I14" s="10">
        <v>25500</v>
      </c>
      <c r="J14" s="43">
        <f t="shared" si="4"/>
        <v>1</v>
      </c>
      <c r="K14" s="43">
        <f t="shared" si="5"/>
        <v>1</v>
      </c>
      <c r="L14" s="35"/>
      <c r="M14" s="41" t="s">
        <v>28</v>
      </c>
      <c r="N14" s="10">
        <v>25500</v>
      </c>
      <c r="O14" s="10">
        <v>25500</v>
      </c>
      <c r="P14" s="10">
        <v>25500</v>
      </c>
      <c r="Q14" s="10">
        <v>25500</v>
      </c>
      <c r="R14" s="43">
        <f t="shared" si="2"/>
        <v>1</v>
      </c>
      <c r="S14" s="43">
        <f t="shared" si="3"/>
        <v>1</v>
      </c>
      <c r="T14" s="41" t="s">
        <v>28</v>
      </c>
      <c r="U14" s="10">
        <v>0</v>
      </c>
      <c r="V14" s="10">
        <v>0</v>
      </c>
      <c r="W14" s="10">
        <v>0</v>
      </c>
      <c r="X14" s="10">
        <v>0</v>
      </c>
      <c r="Y14" s="43">
        <v>0</v>
      </c>
      <c r="Z14" s="43">
        <v>0</v>
      </c>
    </row>
    <row r="15" spans="1:26" ht="15" customHeight="1" x14ac:dyDescent="0.25">
      <c r="A15" s="36"/>
      <c r="B15" s="59"/>
      <c r="C15" s="59"/>
      <c r="D15" s="60" t="s">
        <v>35</v>
      </c>
      <c r="E15" s="41" t="s">
        <v>35</v>
      </c>
      <c r="F15" s="10">
        <v>14000</v>
      </c>
      <c r="G15" s="10">
        <v>14000</v>
      </c>
      <c r="H15" s="10">
        <v>14000</v>
      </c>
      <c r="I15" s="10">
        <v>14000</v>
      </c>
      <c r="J15" s="43">
        <f t="shared" si="4"/>
        <v>1</v>
      </c>
      <c r="K15" s="43">
        <f t="shared" si="5"/>
        <v>1</v>
      </c>
      <c r="L15" s="35"/>
      <c r="M15" s="41" t="s">
        <v>35</v>
      </c>
      <c r="N15" s="10">
        <v>0</v>
      </c>
      <c r="O15" s="10">
        <v>0</v>
      </c>
      <c r="P15" s="10">
        <v>0</v>
      </c>
      <c r="Q15" s="10">
        <v>0</v>
      </c>
      <c r="R15" s="43">
        <v>0</v>
      </c>
      <c r="S15" s="43">
        <v>0</v>
      </c>
      <c r="T15" s="41" t="s">
        <v>35</v>
      </c>
      <c r="U15" s="10">
        <v>14000</v>
      </c>
      <c r="V15" s="10">
        <v>14000</v>
      </c>
      <c r="W15" s="10">
        <v>14000</v>
      </c>
      <c r="X15" s="10">
        <v>14000</v>
      </c>
      <c r="Y15" s="43">
        <f t="shared" si="6"/>
        <v>1</v>
      </c>
      <c r="Z15" s="43">
        <f t="shared" si="7"/>
        <v>1</v>
      </c>
    </row>
    <row r="16" spans="1:26" ht="15" customHeight="1" x14ac:dyDescent="0.25">
      <c r="A16" s="36"/>
      <c r="B16" s="59"/>
      <c r="C16" s="59"/>
      <c r="D16" s="60"/>
      <c r="E16" s="41" t="s">
        <v>36</v>
      </c>
      <c r="F16" s="10">
        <v>98020.800000000003</v>
      </c>
      <c r="G16" s="10">
        <v>98020.800000000003</v>
      </c>
      <c r="H16" s="10">
        <v>98020.800000000003</v>
      </c>
      <c r="I16" s="10">
        <v>98020.800000000003</v>
      </c>
      <c r="J16" s="43">
        <f t="shared" si="4"/>
        <v>1</v>
      </c>
      <c r="K16" s="43">
        <f t="shared" si="5"/>
        <v>1</v>
      </c>
      <c r="L16" s="35"/>
      <c r="M16" s="41" t="s">
        <v>36</v>
      </c>
      <c r="N16" s="10">
        <v>0</v>
      </c>
      <c r="O16" s="10">
        <v>0</v>
      </c>
      <c r="P16" s="10">
        <v>0</v>
      </c>
      <c r="Q16" s="10">
        <v>0</v>
      </c>
      <c r="R16" s="43">
        <v>0</v>
      </c>
      <c r="S16" s="43">
        <v>0</v>
      </c>
      <c r="T16" s="41" t="s">
        <v>36</v>
      </c>
      <c r="U16" s="10">
        <v>98020.800000000003</v>
      </c>
      <c r="V16" s="10">
        <v>98020.800000000003</v>
      </c>
      <c r="W16" s="10">
        <v>98020.800000000003</v>
      </c>
      <c r="X16" s="10">
        <v>98020.800000000003</v>
      </c>
      <c r="Y16" s="43">
        <f t="shared" si="6"/>
        <v>1</v>
      </c>
      <c r="Z16" s="43">
        <f t="shared" si="7"/>
        <v>1</v>
      </c>
    </row>
    <row r="17" spans="1:26" ht="15" customHeight="1" x14ac:dyDescent="0.25">
      <c r="A17" s="36"/>
      <c r="B17" s="59"/>
      <c r="C17" s="59"/>
      <c r="D17" s="60" t="s">
        <v>37</v>
      </c>
      <c r="E17" s="41" t="s">
        <v>37</v>
      </c>
      <c r="F17" s="10">
        <v>5000</v>
      </c>
      <c r="G17" s="10">
        <v>5000</v>
      </c>
      <c r="H17" s="10">
        <v>5000</v>
      </c>
      <c r="I17" s="10">
        <v>5000</v>
      </c>
      <c r="J17" s="43">
        <f t="shared" si="4"/>
        <v>1</v>
      </c>
      <c r="K17" s="43">
        <f t="shared" si="5"/>
        <v>1</v>
      </c>
      <c r="L17" s="35"/>
      <c r="M17" s="41" t="s">
        <v>37</v>
      </c>
      <c r="N17" s="10">
        <v>5000</v>
      </c>
      <c r="O17" s="10">
        <v>5000</v>
      </c>
      <c r="P17" s="10">
        <v>5000</v>
      </c>
      <c r="Q17" s="10">
        <v>5000</v>
      </c>
      <c r="R17" s="43">
        <f t="shared" si="2"/>
        <v>1</v>
      </c>
      <c r="S17" s="43">
        <f t="shared" si="3"/>
        <v>1</v>
      </c>
      <c r="T17" s="41" t="s">
        <v>37</v>
      </c>
      <c r="U17" s="10">
        <v>0</v>
      </c>
      <c r="V17" s="10">
        <v>0</v>
      </c>
      <c r="W17" s="10">
        <v>0</v>
      </c>
      <c r="X17" s="10">
        <v>0</v>
      </c>
      <c r="Y17" s="43">
        <v>0</v>
      </c>
      <c r="Z17" s="43">
        <v>0</v>
      </c>
    </row>
    <row r="18" spans="1:26" ht="15" customHeight="1" x14ac:dyDescent="0.25">
      <c r="A18" s="36"/>
      <c r="B18" s="59"/>
      <c r="C18" s="59"/>
      <c r="D18" s="60" t="s">
        <v>38</v>
      </c>
      <c r="E18" s="41" t="s">
        <v>38</v>
      </c>
      <c r="F18" s="10">
        <v>20400</v>
      </c>
      <c r="G18" s="10">
        <v>20400</v>
      </c>
      <c r="H18" s="10">
        <v>20400</v>
      </c>
      <c r="I18" s="10">
        <v>20400</v>
      </c>
      <c r="J18" s="43">
        <f t="shared" si="4"/>
        <v>1</v>
      </c>
      <c r="K18" s="43">
        <f t="shared" si="5"/>
        <v>1</v>
      </c>
      <c r="L18" s="35"/>
      <c r="M18" s="41" t="s">
        <v>38</v>
      </c>
      <c r="N18" s="10">
        <v>5000</v>
      </c>
      <c r="O18" s="10">
        <v>5000</v>
      </c>
      <c r="P18" s="10">
        <v>5000</v>
      </c>
      <c r="Q18" s="10">
        <v>5000</v>
      </c>
      <c r="R18" s="43">
        <f t="shared" si="2"/>
        <v>1</v>
      </c>
      <c r="S18" s="43">
        <f t="shared" si="3"/>
        <v>1</v>
      </c>
      <c r="T18" s="41" t="s">
        <v>38</v>
      </c>
      <c r="U18" s="10">
        <v>15400</v>
      </c>
      <c r="V18" s="10">
        <v>15400</v>
      </c>
      <c r="W18" s="10">
        <v>15400</v>
      </c>
      <c r="X18" s="10">
        <v>15400</v>
      </c>
      <c r="Y18" s="43">
        <f t="shared" si="6"/>
        <v>1</v>
      </c>
      <c r="Z18" s="43">
        <f t="shared" si="7"/>
        <v>1</v>
      </c>
    </row>
    <row r="19" spans="1:26" ht="15" customHeight="1" x14ac:dyDescent="0.25">
      <c r="A19" s="36"/>
      <c r="B19" s="59"/>
      <c r="C19" s="59"/>
      <c r="D19" s="60" t="s">
        <v>40</v>
      </c>
      <c r="E19" s="41" t="s">
        <v>40</v>
      </c>
      <c r="F19" s="10">
        <v>207100</v>
      </c>
      <c r="G19" s="10">
        <v>207100</v>
      </c>
      <c r="H19" s="10">
        <v>207100</v>
      </c>
      <c r="I19" s="10">
        <v>207100</v>
      </c>
      <c r="J19" s="43">
        <f t="shared" si="4"/>
        <v>1</v>
      </c>
      <c r="K19" s="43">
        <f t="shared" si="5"/>
        <v>1</v>
      </c>
      <c r="L19" s="35"/>
      <c r="M19" s="41" t="s">
        <v>40</v>
      </c>
      <c r="N19" s="10">
        <v>133600</v>
      </c>
      <c r="O19" s="10">
        <v>133600</v>
      </c>
      <c r="P19" s="10">
        <v>133600</v>
      </c>
      <c r="Q19" s="10">
        <v>133600</v>
      </c>
      <c r="R19" s="43">
        <f t="shared" si="2"/>
        <v>1</v>
      </c>
      <c r="S19" s="43">
        <f t="shared" si="3"/>
        <v>1</v>
      </c>
      <c r="T19" s="41" t="s">
        <v>40</v>
      </c>
      <c r="U19" s="10">
        <v>73500</v>
      </c>
      <c r="V19" s="10">
        <v>73500</v>
      </c>
      <c r="W19" s="10">
        <v>73500</v>
      </c>
      <c r="X19" s="10">
        <v>73500</v>
      </c>
      <c r="Y19" s="43">
        <f t="shared" si="6"/>
        <v>1</v>
      </c>
      <c r="Z19" s="43">
        <f t="shared" si="7"/>
        <v>1</v>
      </c>
    </row>
    <row r="20" spans="1:26" ht="15" customHeight="1" x14ac:dyDescent="0.25">
      <c r="A20" s="62"/>
      <c r="B20" s="63"/>
      <c r="C20" s="63"/>
      <c r="D20" s="64"/>
      <c r="E20" s="44" t="s">
        <v>41</v>
      </c>
      <c r="F20" s="14">
        <v>609270.80000000005</v>
      </c>
      <c r="G20" s="14">
        <v>609270.80000000005</v>
      </c>
      <c r="H20" s="14">
        <v>609270.80000000005</v>
      </c>
      <c r="I20" s="14">
        <v>609270.80000000005</v>
      </c>
      <c r="J20" s="47">
        <f t="shared" si="4"/>
        <v>1</v>
      </c>
      <c r="K20" s="47">
        <f t="shared" si="5"/>
        <v>1</v>
      </c>
      <c r="L20" s="59"/>
      <c r="M20" s="44" t="s">
        <v>41</v>
      </c>
      <c r="N20" s="114">
        <v>346600</v>
      </c>
      <c r="O20" s="14">
        <v>346600</v>
      </c>
      <c r="P20" s="14">
        <v>346600</v>
      </c>
      <c r="Q20" s="14">
        <v>346600</v>
      </c>
      <c r="R20" s="47">
        <f t="shared" si="2"/>
        <v>1</v>
      </c>
      <c r="S20" s="47">
        <f t="shared" si="3"/>
        <v>1</v>
      </c>
      <c r="T20" s="44" t="s">
        <v>41</v>
      </c>
      <c r="U20" s="114">
        <v>262670.8</v>
      </c>
      <c r="V20" s="14">
        <v>262670.8</v>
      </c>
      <c r="W20" s="14">
        <v>262670.8</v>
      </c>
      <c r="X20" s="14">
        <v>262670.8</v>
      </c>
      <c r="Y20" s="47">
        <f t="shared" si="6"/>
        <v>1</v>
      </c>
      <c r="Z20" s="47">
        <f t="shared" si="7"/>
        <v>1</v>
      </c>
    </row>
    <row r="21" spans="1:26" ht="15" customHeight="1" x14ac:dyDescent="0.25">
      <c r="A21" s="36"/>
      <c r="B21" s="63"/>
      <c r="C21" s="36"/>
      <c r="D21" s="65"/>
      <c r="E21" s="48" t="s">
        <v>42</v>
      </c>
      <c r="F21" s="17"/>
      <c r="G21" s="17"/>
      <c r="H21" s="17"/>
      <c r="I21" s="17"/>
      <c r="J21" s="47"/>
      <c r="K21" s="47"/>
      <c r="L21" s="35"/>
      <c r="M21" s="48" t="s">
        <v>42</v>
      </c>
      <c r="N21" s="18"/>
      <c r="O21" s="18"/>
      <c r="P21" s="18"/>
      <c r="Q21" s="18"/>
      <c r="R21" s="47"/>
      <c r="S21" s="47"/>
      <c r="T21" s="48" t="s">
        <v>42</v>
      </c>
      <c r="U21" s="18"/>
      <c r="V21" s="18"/>
      <c r="W21" s="18"/>
      <c r="X21" s="18"/>
      <c r="Y21" s="47"/>
      <c r="Z21" s="47"/>
    </row>
    <row r="22" spans="1:26" ht="15" customHeight="1" x14ac:dyDescent="0.25">
      <c r="A22" s="36"/>
      <c r="B22" s="36">
        <v>1</v>
      </c>
      <c r="C22" s="36">
        <v>1</v>
      </c>
      <c r="D22" s="65"/>
      <c r="E22" s="48" t="s">
        <v>43</v>
      </c>
      <c r="F22" s="18">
        <v>278750</v>
      </c>
      <c r="G22" s="18">
        <v>278750</v>
      </c>
      <c r="H22" s="18">
        <v>278750</v>
      </c>
      <c r="I22" s="18">
        <v>278750</v>
      </c>
      <c r="J22" s="47">
        <f t="shared" si="4"/>
        <v>1</v>
      </c>
      <c r="K22" s="47">
        <f t="shared" si="5"/>
        <v>1</v>
      </c>
      <c r="L22" s="35"/>
      <c r="M22" s="48" t="s">
        <v>43</v>
      </c>
      <c r="N22" s="20">
        <v>203000</v>
      </c>
      <c r="O22" s="20">
        <v>203000</v>
      </c>
      <c r="P22" s="20">
        <v>203000</v>
      </c>
      <c r="Q22" s="20">
        <v>203000</v>
      </c>
      <c r="R22" s="47">
        <f t="shared" ref="R22:R23" si="8">Q22/N22</f>
        <v>1</v>
      </c>
      <c r="S22" s="47">
        <f t="shared" ref="S22:S23" si="9">Q22/O22</f>
        <v>1</v>
      </c>
      <c r="T22" s="48" t="s">
        <v>43</v>
      </c>
      <c r="U22" s="20">
        <v>75750</v>
      </c>
      <c r="V22" s="20">
        <v>75750</v>
      </c>
      <c r="W22" s="20">
        <v>75750</v>
      </c>
      <c r="X22" s="20">
        <v>75750</v>
      </c>
      <c r="Y22" s="47">
        <f t="shared" ref="Y22:Y23" si="10">X22/U22</f>
        <v>1</v>
      </c>
      <c r="Z22" s="47">
        <f t="shared" ref="Z22:Z23" si="11">X22/V22</f>
        <v>1</v>
      </c>
    </row>
    <row r="23" spans="1:26" ht="15" customHeight="1" x14ac:dyDescent="0.25">
      <c r="A23" s="36"/>
      <c r="B23" s="36">
        <v>1</v>
      </c>
      <c r="C23" s="36">
        <v>1</v>
      </c>
      <c r="D23" s="66"/>
      <c r="E23" s="48" t="s">
        <v>44</v>
      </c>
      <c r="F23" s="20">
        <v>330520.8</v>
      </c>
      <c r="G23" s="20">
        <v>330520.8</v>
      </c>
      <c r="H23" s="20">
        <v>330520.8</v>
      </c>
      <c r="I23" s="20">
        <v>330520.8</v>
      </c>
      <c r="J23" s="47">
        <f t="shared" si="4"/>
        <v>1</v>
      </c>
      <c r="K23" s="47">
        <f t="shared" si="5"/>
        <v>1</v>
      </c>
      <c r="L23" s="35"/>
      <c r="M23" s="48" t="s">
        <v>44</v>
      </c>
      <c r="N23" s="20">
        <v>143600</v>
      </c>
      <c r="O23" s="20">
        <v>143600</v>
      </c>
      <c r="P23" s="20">
        <v>143600</v>
      </c>
      <c r="Q23" s="20">
        <v>143600</v>
      </c>
      <c r="R23" s="47">
        <f t="shared" si="8"/>
        <v>1</v>
      </c>
      <c r="S23" s="47">
        <f t="shared" si="9"/>
        <v>1</v>
      </c>
      <c r="T23" s="48" t="s">
        <v>44</v>
      </c>
      <c r="U23" s="20">
        <v>186920.8</v>
      </c>
      <c r="V23" s="20">
        <v>186920.8</v>
      </c>
      <c r="W23" s="20">
        <v>186920.8</v>
      </c>
      <c r="X23" s="20">
        <v>186920.8</v>
      </c>
      <c r="Y23" s="47">
        <f t="shared" si="10"/>
        <v>1</v>
      </c>
      <c r="Z23" s="47">
        <f t="shared" si="11"/>
        <v>1</v>
      </c>
    </row>
    <row r="24" spans="1:26" ht="12.75" customHeight="1" x14ac:dyDescent="0.25">
      <c r="A24" s="36"/>
      <c r="B24" s="36"/>
      <c r="C24" s="36"/>
      <c r="D24" s="50"/>
      <c r="E24" s="50"/>
      <c r="F24" s="50"/>
      <c r="G24" s="50"/>
      <c r="H24" s="50"/>
      <c r="I24" s="50"/>
      <c r="J24" s="50"/>
      <c r="K24" s="50"/>
      <c r="L24" s="35"/>
      <c r="M24" s="35"/>
    </row>
    <row r="25" spans="1:26" ht="12.75" customHeight="1" x14ac:dyDescent="0.25">
      <c r="A25" s="36"/>
      <c r="B25" s="36"/>
      <c r="C25" s="36"/>
      <c r="D25" s="50"/>
      <c r="E25" s="50"/>
      <c r="F25" s="50"/>
      <c r="G25" s="50"/>
      <c r="H25" s="50"/>
      <c r="I25" s="50"/>
      <c r="J25" s="50"/>
      <c r="K25" s="50"/>
      <c r="L25" s="35"/>
      <c r="M25" s="35"/>
    </row>
    <row r="26" spans="1:26" ht="12.75" customHeight="1" x14ac:dyDescent="0.25">
      <c r="A26" s="36"/>
      <c r="B26" s="36"/>
      <c r="C26" s="36"/>
      <c r="D26" s="50"/>
      <c r="E26" s="162"/>
      <c r="F26" s="162"/>
      <c r="G26" s="50"/>
      <c r="H26" s="50"/>
      <c r="I26" s="50"/>
      <c r="J26" s="50"/>
      <c r="K26" s="50"/>
      <c r="L26" s="35"/>
      <c r="M26" s="35"/>
    </row>
    <row r="27" spans="1:26" ht="12.75" customHeight="1" x14ac:dyDescent="0.25">
      <c r="A27" s="36"/>
      <c r="B27" s="36"/>
      <c r="C27" s="36"/>
      <c r="D27" s="52"/>
      <c r="E27" s="52"/>
      <c r="F27" s="52"/>
      <c r="G27" s="53"/>
      <c r="H27" s="53"/>
      <c r="I27" s="50"/>
      <c r="J27" s="50"/>
      <c r="K27" s="50"/>
      <c r="L27" s="35"/>
      <c r="M27" s="35"/>
      <c r="O27" s="53"/>
      <c r="P27" s="53"/>
      <c r="V27" s="53"/>
      <c r="W27" s="53"/>
    </row>
    <row r="28" spans="1:26" ht="12.75" customHeight="1" x14ac:dyDescent="0.2">
      <c r="A28" s="35"/>
      <c r="B28" s="35"/>
      <c r="C28" s="35"/>
      <c r="D28" s="35"/>
      <c r="E28" s="35"/>
      <c r="F28" s="35"/>
      <c r="G28" s="35"/>
      <c r="H28" s="35"/>
      <c r="I28" s="35"/>
      <c r="J28" s="35"/>
      <c r="K28" s="35"/>
      <c r="L28" s="35"/>
      <c r="M28" s="35"/>
      <c r="O28" s="35"/>
      <c r="P28" s="35"/>
    </row>
    <row r="29" spans="1:26" ht="12.75" customHeight="1" x14ac:dyDescent="0.2">
      <c r="A29" s="35"/>
      <c r="B29" s="35"/>
      <c r="C29" s="35"/>
      <c r="D29" s="35"/>
      <c r="E29" s="35"/>
      <c r="F29" s="35"/>
      <c r="G29" s="35"/>
      <c r="H29" s="35"/>
      <c r="I29" s="35"/>
      <c r="J29" s="35"/>
      <c r="K29" s="35"/>
      <c r="L29" s="35"/>
      <c r="M29" s="35"/>
    </row>
    <row r="30" spans="1:26" ht="12.75" customHeight="1" x14ac:dyDescent="0.2">
      <c r="A30" s="35" t="s">
        <v>46</v>
      </c>
      <c r="B30" s="35"/>
      <c r="C30" s="35"/>
      <c r="D30" s="35"/>
      <c r="E30" s="35"/>
      <c r="F30" s="35"/>
      <c r="G30" s="35"/>
      <c r="H30" s="35"/>
      <c r="I30" s="35"/>
      <c r="J30" s="35"/>
      <c r="K30" s="35"/>
      <c r="L30" s="35"/>
      <c r="M30" s="35"/>
    </row>
  </sheetData>
  <mergeCells count="11">
    <mergeCell ref="E26:F26"/>
    <mergeCell ref="J1:K1"/>
    <mergeCell ref="E5:K5"/>
    <mergeCell ref="M5:S5"/>
    <mergeCell ref="T5:Z5"/>
    <mergeCell ref="E7:E8"/>
    <mergeCell ref="F7:K7"/>
    <mergeCell ref="M7:M8"/>
    <mergeCell ref="N7:S7"/>
    <mergeCell ref="T7:T8"/>
    <mergeCell ref="U7:Z7"/>
  </mergeCells>
  <printOptions horizontalCentered="1"/>
  <pageMargins left="0.78740157480314965" right="0.39370078740157483" top="0.78740157480314965" bottom="0.98425196850393704" header="0.51181102362204722" footer="0.51181102362204722"/>
  <pageSetup paperSize="9" scale="54" fitToWidth="3" orientation="portrait" r:id="rId1"/>
  <headerFooter alignWithMargins="0">
    <oddFooter>&amp;CСтраница &amp;P из &amp;N</oddFooter>
  </headerFooter>
  <colBreaks count="2" manualBreakCount="2">
    <brk id="12" max="1048575" man="1"/>
    <brk id="19"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2"/>
  <sheetViews>
    <sheetView showGridLines="0" view="pageBreakPreview" zoomScaleNormal="100" zoomScaleSheetLayoutView="100" workbookViewId="0">
      <selection activeCell="C13" sqref="C13"/>
    </sheetView>
  </sheetViews>
  <sheetFormatPr defaultColWidth="9.140625" defaultRowHeight="12.75" x14ac:dyDescent="0.2"/>
  <cols>
    <col min="1" max="1" width="0.7109375" style="4" customWidth="1"/>
    <col min="2" max="2" width="53.7109375" style="4" customWidth="1"/>
    <col min="3" max="3" width="25.71093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105</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435</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12</v>
      </c>
      <c r="C8" s="10">
        <v>33178</v>
      </c>
      <c r="D8" s="10">
        <v>33178</v>
      </c>
      <c r="E8" s="10">
        <v>33178</v>
      </c>
      <c r="F8" s="10">
        <v>33178</v>
      </c>
      <c r="G8" s="11">
        <f t="shared" ref="G8" si="0">F8/C8</f>
        <v>1</v>
      </c>
      <c r="H8" s="11">
        <f t="shared" ref="H8" si="1">F8/D8</f>
        <v>1</v>
      </c>
      <c r="I8" s="3"/>
    </row>
    <row r="9" spans="1:9" ht="15" customHeight="1" x14ac:dyDescent="0.25">
      <c r="A9" s="1"/>
      <c r="B9" s="9" t="s">
        <v>22</v>
      </c>
      <c r="C9" s="10">
        <v>21538.3498</v>
      </c>
      <c r="D9" s="10">
        <v>21538.3</v>
      </c>
      <c r="E9" s="10">
        <v>21538.3</v>
      </c>
      <c r="F9" s="10">
        <v>21538.3</v>
      </c>
      <c r="G9" s="11">
        <f t="shared" ref="G9:G15" si="2">F9/C9</f>
        <v>0.99999768784514764</v>
      </c>
      <c r="H9" s="11">
        <f t="shared" ref="H9:H15" si="3">F9/D9</f>
        <v>1</v>
      </c>
      <c r="I9" s="3"/>
    </row>
    <row r="10" spans="1:9" ht="15" customHeight="1" x14ac:dyDescent="0.25">
      <c r="A10" s="1"/>
      <c r="B10" s="9" t="s">
        <v>23</v>
      </c>
      <c r="C10" s="10">
        <v>59692.6</v>
      </c>
      <c r="D10" s="10">
        <v>59692.6</v>
      </c>
      <c r="E10" s="10">
        <v>59692.6</v>
      </c>
      <c r="F10" s="10">
        <v>59692.6</v>
      </c>
      <c r="G10" s="11">
        <f t="shared" si="2"/>
        <v>1</v>
      </c>
      <c r="H10" s="11">
        <f t="shared" si="3"/>
        <v>1</v>
      </c>
      <c r="I10" s="3"/>
    </row>
    <row r="11" spans="1:9" ht="15" customHeight="1" x14ac:dyDescent="0.25">
      <c r="A11" s="1"/>
      <c r="B11" s="9" t="s">
        <v>24</v>
      </c>
      <c r="C11" s="10">
        <v>17713.099999999999</v>
      </c>
      <c r="D11" s="10">
        <v>17713.099999999999</v>
      </c>
      <c r="E11" s="10">
        <v>17713.099999999999</v>
      </c>
      <c r="F11" s="10">
        <v>17713.099999999999</v>
      </c>
      <c r="G11" s="11">
        <f t="shared" si="2"/>
        <v>1</v>
      </c>
      <c r="H11" s="11">
        <f t="shared" si="3"/>
        <v>1</v>
      </c>
      <c r="I11" s="3"/>
    </row>
    <row r="12" spans="1:9" ht="15" customHeight="1" x14ac:dyDescent="0.25">
      <c r="A12" s="1"/>
      <c r="B12" s="9" t="s">
        <v>25</v>
      </c>
      <c r="C12" s="10">
        <v>31519.3</v>
      </c>
      <c r="D12" s="10">
        <v>31519.3</v>
      </c>
      <c r="E12" s="10">
        <v>31519.3</v>
      </c>
      <c r="F12" s="10">
        <v>31519.3</v>
      </c>
      <c r="G12" s="11">
        <f t="shared" si="2"/>
        <v>1</v>
      </c>
      <c r="H12" s="11">
        <f t="shared" si="3"/>
        <v>1</v>
      </c>
      <c r="I12" s="3"/>
    </row>
    <row r="13" spans="1:9" ht="17.25" customHeight="1" x14ac:dyDescent="0.25">
      <c r="A13" s="12"/>
      <c r="B13" s="13" t="s">
        <v>41</v>
      </c>
      <c r="C13" s="18">
        <v>163641.29999999999</v>
      </c>
      <c r="D13" s="14">
        <v>163641.29999999999</v>
      </c>
      <c r="E13" s="14">
        <v>163641.29999999999</v>
      </c>
      <c r="F13" s="14">
        <v>163641.29999999999</v>
      </c>
      <c r="G13" s="19">
        <f t="shared" si="2"/>
        <v>1</v>
      </c>
      <c r="H13" s="19">
        <f t="shared" si="3"/>
        <v>1</v>
      </c>
      <c r="I13" s="15"/>
    </row>
    <row r="14" spans="1:9" ht="15.75" customHeight="1" x14ac:dyDescent="0.25">
      <c r="A14" s="1"/>
      <c r="B14" s="16" t="s">
        <v>42</v>
      </c>
      <c r="C14" s="17"/>
      <c r="D14" s="17"/>
      <c r="E14" s="17"/>
      <c r="F14" s="17"/>
      <c r="G14" s="19"/>
      <c r="H14" s="19"/>
      <c r="I14" s="3"/>
    </row>
    <row r="15" spans="1:9" ht="14.25" customHeight="1" x14ac:dyDescent="0.25">
      <c r="A15" s="1"/>
      <c r="B15" s="18" t="s">
        <v>43</v>
      </c>
      <c r="C15" s="18">
        <v>163641.29999999999</v>
      </c>
      <c r="D15" s="18">
        <v>163641.29999999999</v>
      </c>
      <c r="E15" s="18">
        <v>163641.29999999999</v>
      </c>
      <c r="F15" s="18">
        <v>163641.29999999999</v>
      </c>
      <c r="G15" s="19">
        <f t="shared" si="2"/>
        <v>1</v>
      </c>
      <c r="H15" s="19">
        <f t="shared" si="3"/>
        <v>1</v>
      </c>
      <c r="I15" s="3"/>
    </row>
    <row r="16" spans="1:9" ht="12.75" customHeight="1" x14ac:dyDescent="0.25">
      <c r="A16" s="1"/>
      <c r="B16" s="21"/>
      <c r="C16" s="21"/>
      <c r="D16" s="21"/>
      <c r="E16" s="21"/>
      <c r="F16" s="21"/>
      <c r="G16" s="21"/>
      <c r="H16" s="21"/>
      <c r="I16" s="3"/>
    </row>
    <row r="17" spans="1:9" ht="12.75" customHeight="1" x14ac:dyDescent="0.25">
      <c r="A17" s="1"/>
      <c r="B17" s="21"/>
      <c r="C17" s="21"/>
      <c r="D17" s="21"/>
      <c r="E17" s="21"/>
      <c r="F17" s="21"/>
      <c r="G17" s="21"/>
      <c r="H17" s="21"/>
      <c r="I17" s="3"/>
    </row>
    <row r="18" spans="1:9" ht="12.75" customHeight="1" x14ac:dyDescent="0.25">
      <c r="A18" s="1"/>
      <c r="B18" s="157" t="s">
        <v>45</v>
      </c>
      <c r="C18" s="157"/>
      <c r="D18" s="157"/>
      <c r="E18" s="157"/>
      <c r="F18" s="157"/>
      <c r="G18" s="157"/>
      <c r="H18" s="157"/>
      <c r="I18" s="3"/>
    </row>
    <row r="19" spans="1:9" ht="12.75" customHeight="1" x14ac:dyDescent="0.25">
      <c r="A19" s="1"/>
      <c r="B19" s="22"/>
      <c r="C19" s="22"/>
      <c r="D19" s="22"/>
      <c r="E19" s="22"/>
      <c r="F19" s="22"/>
      <c r="G19" s="22"/>
      <c r="H19" s="22"/>
      <c r="I19" s="3"/>
    </row>
    <row r="20" spans="1:9" ht="12.75" customHeight="1" x14ac:dyDescent="0.2">
      <c r="A20" s="3"/>
      <c r="B20" s="3"/>
      <c r="C20" s="3"/>
      <c r="D20" s="3"/>
      <c r="E20" s="3"/>
      <c r="F20" s="3"/>
      <c r="G20" s="3"/>
      <c r="H20" s="3"/>
      <c r="I20" s="3"/>
    </row>
    <row r="21" spans="1:9" ht="12.75" customHeight="1" x14ac:dyDescent="0.2">
      <c r="A21" s="3"/>
      <c r="B21" s="3"/>
      <c r="C21" s="3"/>
      <c r="D21" s="3"/>
      <c r="E21" s="3"/>
      <c r="F21" s="3"/>
      <c r="G21" s="3"/>
      <c r="H21" s="3"/>
      <c r="I21" s="3"/>
    </row>
    <row r="22" spans="1:9" ht="12.75" customHeight="1" x14ac:dyDescent="0.2">
      <c r="A22" s="3" t="s">
        <v>46</v>
      </c>
      <c r="B22" s="3"/>
      <c r="C22" s="3"/>
      <c r="D22" s="3"/>
      <c r="E22" s="3"/>
      <c r="F22" s="3"/>
      <c r="G22" s="3"/>
      <c r="H22" s="3"/>
      <c r="I22" s="3"/>
    </row>
  </sheetData>
  <mergeCells count="3">
    <mergeCell ref="G1:H1"/>
    <mergeCell ref="B4:H4"/>
    <mergeCell ref="B18:H18"/>
  </mergeCells>
  <printOptions horizontalCentered="1"/>
  <pageMargins left="0.78740157480314998" right="0.39370078740157499" top="0.78740157480314998" bottom="0.98425196850393704" header="0.499999992490753" footer="0.499999992490753"/>
  <pageSetup paperSize="9" scale="62" fitToHeight="0" orientation="portrait" r:id="rId1"/>
  <headerFooter alignWithMargins="0">
    <oddFooter>&amp;CСтраница &amp;P из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7"/>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106</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436</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12</v>
      </c>
      <c r="C8" s="10">
        <v>17650</v>
      </c>
      <c r="D8" s="10">
        <v>17650</v>
      </c>
      <c r="E8" s="10">
        <v>17650</v>
      </c>
      <c r="F8" s="10">
        <v>0</v>
      </c>
      <c r="G8" s="11">
        <f t="shared" ref="G8" si="0">F8/C8</f>
        <v>0</v>
      </c>
      <c r="H8" s="11">
        <f t="shared" ref="H8" si="1">F8/D8</f>
        <v>0</v>
      </c>
      <c r="I8" s="3"/>
    </row>
    <row r="9" spans="1:9" ht="15" customHeight="1" x14ac:dyDescent="0.25">
      <c r="A9" s="1"/>
      <c r="B9" s="9" t="s">
        <v>15</v>
      </c>
      <c r="C9" s="10">
        <v>6000</v>
      </c>
      <c r="D9" s="10">
        <v>6000</v>
      </c>
      <c r="E9" s="10">
        <v>6000</v>
      </c>
      <c r="F9" s="10">
        <v>6000</v>
      </c>
      <c r="G9" s="11">
        <f t="shared" ref="G9:G20" si="2">F9/C9</f>
        <v>1</v>
      </c>
      <c r="H9" s="11">
        <f t="shared" ref="H9:H20" si="3">F9/D9</f>
        <v>1</v>
      </c>
      <c r="I9" s="3"/>
    </row>
    <row r="10" spans="1:9" ht="15" customHeight="1" x14ac:dyDescent="0.25">
      <c r="A10" s="1"/>
      <c r="B10" s="9" t="s">
        <v>17</v>
      </c>
      <c r="C10" s="10">
        <v>15000</v>
      </c>
      <c r="D10" s="10">
        <v>15000</v>
      </c>
      <c r="E10" s="10">
        <v>15000</v>
      </c>
      <c r="F10" s="10">
        <v>0</v>
      </c>
      <c r="G10" s="11">
        <f t="shared" si="2"/>
        <v>0</v>
      </c>
      <c r="H10" s="11">
        <f t="shared" si="3"/>
        <v>0</v>
      </c>
      <c r="I10" s="3"/>
    </row>
    <row r="11" spans="1:9" ht="15" customHeight="1" x14ac:dyDescent="0.25">
      <c r="A11" s="1"/>
      <c r="B11" s="9" t="s">
        <v>24</v>
      </c>
      <c r="C11" s="10">
        <v>19000</v>
      </c>
      <c r="D11" s="10">
        <v>19000</v>
      </c>
      <c r="E11" s="10">
        <v>19000</v>
      </c>
      <c r="F11" s="10">
        <v>17318.099999999999</v>
      </c>
      <c r="G11" s="11">
        <f t="shared" si="2"/>
        <v>0.91147894736842094</v>
      </c>
      <c r="H11" s="11">
        <f t="shared" si="3"/>
        <v>0.91147894736842094</v>
      </c>
      <c r="I11" s="3"/>
    </row>
    <row r="12" spans="1:9" ht="15" customHeight="1" x14ac:dyDescent="0.25">
      <c r="A12" s="1"/>
      <c r="B12" s="9" t="s">
        <v>27</v>
      </c>
      <c r="C12" s="10">
        <v>18600</v>
      </c>
      <c r="D12" s="10">
        <v>18600</v>
      </c>
      <c r="E12" s="10">
        <v>18600</v>
      </c>
      <c r="F12" s="10">
        <v>13247.2</v>
      </c>
      <c r="G12" s="11">
        <f t="shared" si="2"/>
        <v>0.71221505376344085</v>
      </c>
      <c r="H12" s="11">
        <f t="shared" si="3"/>
        <v>0.71221505376344085</v>
      </c>
      <c r="I12" s="3"/>
    </row>
    <row r="13" spans="1:9" ht="15" customHeight="1" x14ac:dyDescent="0.25">
      <c r="A13" s="1"/>
      <c r="B13" s="9" t="s">
        <v>29</v>
      </c>
      <c r="C13" s="10">
        <v>2000</v>
      </c>
      <c r="D13" s="10">
        <v>2000</v>
      </c>
      <c r="E13" s="10">
        <v>2000</v>
      </c>
      <c r="F13" s="10">
        <v>2000</v>
      </c>
      <c r="G13" s="11">
        <f t="shared" si="2"/>
        <v>1</v>
      </c>
      <c r="H13" s="11">
        <f t="shared" si="3"/>
        <v>1</v>
      </c>
      <c r="I13" s="3"/>
    </row>
    <row r="14" spans="1:9" ht="15" customHeight="1" x14ac:dyDescent="0.25">
      <c r="A14" s="1"/>
      <c r="B14" s="9" t="s">
        <v>32</v>
      </c>
      <c r="C14" s="10">
        <v>16000</v>
      </c>
      <c r="D14" s="10">
        <v>16000</v>
      </c>
      <c r="E14" s="10">
        <v>16000</v>
      </c>
      <c r="F14" s="10">
        <v>15840.5</v>
      </c>
      <c r="G14" s="11">
        <f t="shared" si="2"/>
        <v>0.99003125000000003</v>
      </c>
      <c r="H14" s="11">
        <f t="shared" si="3"/>
        <v>0.99003125000000003</v>
      </c>
      <c r="I14" s="3"/>
    </row>
    <row r="15" spans="1:9" ht="15" customHeight="1" x14ac:dyDescent="0.25">
      <c r="A15" s="1"/>
      <c r="B15" s="9" t="s">
        <v>37</v>
      </c>
      <c r="C15" s="10">
        <v>268.84269999999998</v>
      </c>
      <c r="D15" s="10">
        <v>268.8</v>
      </c>
      <c r="E15" s="10">
        <v>268.8</v>
      </c>
      <c r="F15" s="10">
        <v>268.8</v>
      </c>
      <c r="G15" s="11">
        <f t="shared" si="2"/>
        <v>0.99984117106397175</v>
      </c>
      <c r="H15" s="11">
        <f t="shared" si="3"/>
        <v>1</v>
      </c>
      <c r="I15" s="3"/>
    </row>
    <row r="16" spans="1:9" ht="15" customHeight="1" x14ac:dyDescent="0.25">
      <c r="A16" s="1"/>
      <c r="B16" s="9" t="s">
        <v>38</v>
      </c>
      <c r="C16" s="10">
        <v>16000</v>
      </c>
      <c r="D16" s="10">
        <v>16000</v>
      </c>
      <c r="E16" s="10">
        <v>16000</v>
      </c>
      <c r="F16" s="10">
        <v>16000</v>
      </c>
      <c r="G16" s="11">
        <f t="shared" si="2"/>
        <v>1</v>
      </c>
      <c r="H16" s="11">
        <f t="shared" si="3"/>
        <v>1</v>
      </c>
      <c r="I16" s="3"/>
    </row>
    <row r="17" spans="1:9" ht="17.25" customHeight="1" x14ac:dyDescent="0.25">
      <c r="A17" s="12"/>
      <c r="B17" s="13" t="s">
        <v>41</v>
      </c>
      <c r="C17" s="14">
        <v>110518.84</v>
      </c>
      <c r="D17" s="14">
        <v>110518.8</v>
      </c>
      <c r="E17" s="14">
        <v>110518.8</v>
      </c>
      <c r="F17" s="14">
        <v>70674.600000000006</v>
      </c>
      <c r="G17" s="19">
        <f t="shared" si="2"/>
        <v>0.63948011035946462</v>
      </c>
      <c r="H17" s="19">
        <f t="shared" si="3"/>
        <v>0.63948034180610003</v>
      </c>
      <c r="I17" s="15"/>
    </row>
    <row r="18" spans="1:9" ht="15.75" customHeight="1" x14ac:dyDescent="0.25">
      <c r="A18" s="1"/>
      <c r="B18" s="16" t="s">
        <v>42</v>
      </c>
      <c r="C18" s="17"/>
      <c r="D18" s="17"/>
      <c r="E18" s="17"/>
      <c r="F18" s="17"/>
      <c r="G18" s="19"/>
      <c r="H18" s="19"/>
      <c r="I18" s="3"/>
    </row>
    <row r="19" spans="1:9" ht="14.25" customHeight="1" x14ac:dyDescent="0.25">
      <c r="A19" s="1"/>
      <c r="B19" s="18" t="s">
        <v>43</v>
      </c>
      <c r="C19" s="18">
        <v>94250</v>
      </c>
      <c r="D19" s="18">
        <v>94250</v>
      </c>
      <c r="E19" s="18">
        <v>94250</v>
      </c>
      <c r="F19" s="18">
        <v>54405.7</v>
      </c>
      <c r="G19" s="19">
        <f t="shared" si="2"/>
        <v>0.5772488063660477</v>
      </c>
      <c r="H19" s="19">
        <f t="shared" si="3"/>
        <v>0.5772488063660477</v>
      </c>
      <c r="I19" s="3"/>
    </row>
    <row r="20" spans="1:9" ht="16.5" customHeight="1" x14ac:dyDescent="0.25">
      <c r="A20" s="1"/>
      <c r="B20" s="18" t="s">
        <v>44</v>
      </c>
      <c r="C20" s="20">
        <v>16268.8</v>
      </c>
      <c r="D20" s="20">
        <v>16268.8</v>
      </c>
      <c r="E20" s="20">
        <v>16268.8</v>
      </c>
      <c r="F20" s="20">
        <v>16268.8</v>
      </c>
      <c r="G20" s="19">
        <f t="shared" si="2"/>
        <v>1</v>
      </c>
      <c r="H20" s="19">
        <f t="shared" si="3"/>
        <v>1</v>
      </c>
      <c r="I20" s="3"/>
    </row>
    <row r="21" spans="1:9" ht="12.75" customHeight="1" x14ac:dyDescent="0.25">
      <c r="A21" s="1"/>
      <c r="B21" s="21"/>
      <c r="C21" s="21"/>
      <c r="D21" s="21"/>
      <c r="E21" s="21"/>
      <c r="F21" s="21"/>
      <c r="G21" s="21"/>
      <c r="H21" s="21"/>
      <c r="I21" s="3"/>
    </row>
    <row r="22" spans="1:9" ht="12.75" customHeight="1" x14ac:dyDescent="0.25">
      <c r="A22" s="1"/>
      <c r="B22" s="21"/>
      <c r="C22" s="21"/>
      <c r="D22" s="21"/>
      <c r="E22" s="21"/>
      <c r="F22" s="21"/>
      <c r="G22" s="21"/>
      <c r="H22" s="21"/>
      <c r="I22" s="3"/>
    </row>
    <row r="23" spans="1:9" ht="12.75" customHeight="1" x14ac:dyDescent="0.25">
      <c r="A23" s="1"/>
      <c r="B23" s="157" t="s">
        <v>45</v>
      </c>
      <c r="C23" s="157"/>
      <c r="D23" s="157"/>
      <c r="E23" s="157"/>
      <c r="F23" s="157"/>
      <c r="G23" s="157"/>
      <c r="H23" s="157"/>
      <c r="I23" s="3"/>
    </row>
    <row r="24" spans="1:9" ht="12.75" customHeight="1" x14ac:dyDescent="0.25">
      <c r="A24" s="1"/>
      <c r="B24" s="22"/>
      <c r="C24" s="22"/>
      <c r="D24" s="22"/>
      <c r="E24" s="22"/>
      <c r="F24" s="22"/>
      <c r="G24" s="22"/>
      <c r="H24" s="22"/>
      <c r="I24" s="3"/>
    </row>
    <row r="25" spans="1:9" ht="12.75" customHeight="1" x14ac:dyDescent="0.2">
      <c r="A25" s="3"/>
      <c r="B25" s="3"/>
      <c r="C25" s="3"/>
      <c r="D25" s="3"/>
      <c r="E25" s="3"/>
      <c r="F25" s="3"/>
      <c r="G25" s="3"/>
      <c r="H25" s="3"/>
      <c r="I25" s="3"/>
    </row>
    <row r="26" spans="1:9" ht="12.75" customHeight="1" x14ac:dyDescent="0.2">
      <c r="A26" s="3"/>
      <c r="B26" s="3"/>
      <c r="C26" s="3"/>
      <c r="D26" s="3"/>
      <c r="E26" s="3"/>
      <c r="F26" s="3"/>
      <c r="G26" s="3"/>
      <c r="H26" s="3"/>
      <c r="I26" s="3"/>
    </row>
    <row r="27" spans="1:9" ht="12.75" customHeight="1" x14ac:dyDescent="0.2">
      <c r="A27" s="3" t="s">
        <v>46</v>
      </c>
      <c r="B27" s="3"/>
      <c r="C27" s="3"/>
      <c r="D27" s="3"/>
      <c r="E27" s="3"/>
      <c r="F27" s="3"/>
      <c r="G27" s="3"/>
      <c r="H27" s="3"/>
      <c r="I27" s="3"/>
    </row>
  </sheetData>
  <mergeCells count="3">
    <mergeCell ref="G1:H1"/>
    <mergeCell ref="B4:H4"/>
    <mergeCell ref="B23:H23"/>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107</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437</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40</v>
      </c>
      <c r="C8" s="10">
        <v>633424.19999999995</v>
      </c>
      <c r="D8" s="10">
        <v>633424.19999999995</v>
      </c>
      <c r="E8" s="10">
        <v>633424.19999999995</v>
      </c>
      <c r="F8" s="10">
        <v>633352.4</v>
      </c>
      <c r="G8" s="11">
        <f t="shared" ref="G8" si="0">F8/C8</f>
        <v>0.99988664784199921</v>
      </c>
      <c r="H8" s="11">
        <f t="shared" ref="H8" si="1">F8/D8</f>
        <v>0.99988664784199921</v>
      </c>
      <c r="I8" s="3"/>
    </row>
    <row r="9" spans="1:9" ht="17.25" customHeight="1" x14ac:dyDescent="0.25">
      <c r="A9" s="12"/>
      <c r="B9" s="13" t="s">
        <v>41</v>
      </c>
      <c r="C9" s="14">
        <v>633424.19999999995</v>
      </c>
      <c r="D9" s="14">
        <v>633424.19999999995</v>
      </c>
      <c r="E9" s="14">
        <v>633424.19999999995</v>
      </c>
      <c r="F9" s="14">
        <v>633352.4</v>
      </c>
      <c r="G9" s="19">
        <f t="shared" ref="G9:G11" si="2">F9/C9</f>
        <v>0.99988664784199921</v>
      </c>
      <c r="H9" s="19">
        <f t="shared" ref="H9:H11" si="3">F9/D9</f>
        <v>0.99988664784199921</v>
      </c>
      <c r="I9" s="15"/>
    </row>
    <row r="10" spans="1:9" ht="15.75" customHeight="1" x14ac:dyDescent="0.25">
      <c r="A10" s="1"/>
      <c r="B10" s="16" t="s">
        <v>42</v>
      </c>
      <c r="C10" s="17"/>
      <c r="D10" s="17"/>
      <c r="E10" s="17"/>
      <c r="F10" s="17"/>
      <c r="G10" s="19"/>
      <c r="H10" s="19"/>
      <c r="I10" s="3"/>
    </row>
    <row r="11" spans="1:9" ht="16.5" customHeight="1" x14ac:dyDescent="0.25">
      <c r="A11" s="1"/>
      <c r="B11" s="18" t="s">
        <v>44</v>
      </c>
      <c r="C11" s="20">
        <v>633424.19999999995</v>
      </c>
      <c r="D11" s="20">
        <v>633424.19999999995</v>
      </c>
      <c r="E11" s="20">
        <v>633424.19999999995</v>
      </c>
      <c r="F11" s="20">
        <v>633352.4</v>
      </c>
      <c r="G11" s="19">
        <f t="shared" si="2"/>
        <v>0.99988664784199921</v>
      </c>
      <c r="H11" s="19">
        <f t="shared" si="3"/>
        <v>0.99988664784199921</v>
      </c>
      <c r="I11" s="3"/>
    </row>
    <row r="12" spans="1:9" ht="12.75" customHeight="1" x14ac:dyDescent="0.25">
      <c r="A12" s="1"/>
      <c r="B12" s="21"/>
      <c r="C12" s="21"/>
      <c r="D12" s="21"/>
      <c r="E12" s="21"/>
      <c r="F12" s="21"/>
      <c r="G12" s="21"/>
      <c r="H12" s="21"/>
      <c r="I12" s="3"/>
    </row>
    <row r="13" spans="1:9" ht="12.75" customHeight="1" x14ac:dyDescent="0.25">
      <c r="A13" s="1"/>
      <c r="B13" s="21"/>
      <c r="C13" s="21"/>
      <c r="D13" s="21"/>
      <c r="E13" s="21"/>
      <c r="F13" s="21"/>
      <c r="G13" s="21"/>
      <c r="H13" s="21"/>
      <c r="I13" s="3"/>
    </row>
    <row r="14" spans="1:9" ht="12.75" customHeight="1" x14ac:dyDescent="0.25">
      <c r="A14" s="1"/>
      <c r="B14" s="157" t="s">
        <v>45</v>
      </c>
      <c r="C14" s="157"/>
      <c r="D14" s="157"/>
      <c r="E14" s="157"/>
      <c r="F14" s="157"/>
      <c r="G14" s="157"/>
      <c r="H14" s="157"/>
      <c r="I14" s="3"/>
    </row>
    <row r="15" spans="1:9" ht="12.75" customHeight="1" x14ac:dyDescent="0.25">
      <c r="A15" s="1"/>
      <c r="B15" s="22"/>
      <c r="C15" s="22"/>
      <c r="D15" s="22"/>
      <c r="E15" s="22"/>
      <c r="F15" s="22"/>
      <c r="G15" s="22"/>
      <c r="H15" s="22"/>
      <c r="I15" s="3"/>
    </row>
    <row r="16" spans="1:9" ht="12.75" customHeight="1" x14ac:dyDescent="0.2">
      <c r="A16" s="3"/>
      <c r="B16" s="3"/>
      <c r="C16" s="3"/>
      <c r="D16" s="3"/>
      <c r="E16" s="3"/>
      <c r="F16" s="3"/>
      <c r="G16" s="3"/>
      <c r="H16" s="3"/>
      <c r="I16" s="3"/>
    </row>
    <row r="17" spans="1:9" ht="12.75" customHeight="1" x14ac:dyDescent="0.2">
      <c r="A17" s="3"/>
      <c r="B17" s="3"/>
      <c r="C17" s="3"/>
      <c r="D17" s="3"/>
      <c r="E17" s="3"/>
      <c r="F17" s="3"/>
      <c r="G17" s="3"/>
      <c r="H17" s="3"/>
      <c r="I17" s="3"/>
    </row>
    <row r="18" spans="1:9" ht="12.75" customHeight="1" x14ac:dyDescent="0.2">
      <c r="A18" s="3" t="s">
        <v>46</v>
      </c>
      <c r="B18" s="3"/>
      <c r="C18" s="3"/>
      <c r="D18" s="3"/>
      <c r="E18" s="3"/>
      <c r="F18" s="3"/>
      <c r="G18" s="3"/>
      <c r="H18" s="3"/>
      <c r="I18" s="3"/>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108</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438</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40</v>
      </c>
      <c r="C8" s="10">
        <v>261682.63800000001</v>
      </c>
      <c r="D8" s="10">
        <v>261682.6</v>
      </c>
      <c r="E8" s="10">
        <v>261682.6</v>
      </c>
      <c r="F8" s="10">
        <v>175236.4</v>
      </c>
      <c r="G8" s="11">
        <f t="shared" ref="G8" si="0">F8/C8</f>
        <v>0.66965237487402585</v>
      </c>
      <c r="H8" s="11">
        <f>F8/D8</f>
        <v>0.66965247211698442</v>
      </c>
      <c r="I8" s="3"/>
    </row>
    <row r="9" spans="1:9" ht="17.25" customHeight="1" x14ac:dyDescent="0.25">
      <c r="A9" s="12"/>
      <c r="B9" s="13" t="s">
        <v>41</v>
      </c>
      <c r="C9" s="14">
        <v>261682.64</v>
      </c>
      <c r="D9" s="14">
        <v>261682.6</v>
      </c>
      <c r="E9" s="14">
        <v>261682.6</v>
      </c>
      <c r="F9" s="14">
        <v>175236.4</v>
      </c>
      <c r="G9" s="19">
        <f t="shared" ref="G9:G11" si="1">F9/C9</f>
        <v>0.66965236975597608</v>
      </c>
      <c r="H9" s="19">
        <f t="shared" ref="H9:H11" si="2">F9/D9</f>
        <v>0.66965247211698442</v>
      </c>
      <c r="I9" s="15"/>
    </row>
    <row r="10" spans="1:9" ht="15.75" customHeight="1" x14ac:dyDescent="0.25">
      <c r="A10" s="1"/>
      <c r="B10" s="16" t="s">
        <v>42</v>
      </c>
      <c r="C10" s="17"/>
      <c r="D10" s="17"/>
      <c r="E10" s="17"/>
      <c r="F10" s="17"/>
      <c r="G10" s="19"/>
      <c r="H10" s="19"/>
      <c r="I10" s="3"/>
    </row>
    <row r="11" spans="1:9" ht="16.5" customHeight="1" x14ac:dyDescent="0.25">
      <c r="A11" s="1"/>
      <c r="B11" s="18" t="s">
        <v>44</v>
      </c>
      <c r="C11" s="20">
        <v>261682.6</v>
      </c>
      <c r="D11" s="20">
        <v>261682.6</v>
      </c>
      <c r="E11" s="20">
        <v>261682.6</v>
      </c>
      <c r="F11" s="20">
        <v>175236.4</v>
      </c>
      <c r="G11" s="19">
        <f t="shared" si="1"/>
        <v>0.66965247211698442</v>
      </c>
      <c r="H11" s="19">
        <f t="shared" si="2"/>
        <v>0.66965247211698442</v>
      </c>
      <c r="I11" s="3"/>
    </row>
    <row r="12" spans="1:9" ht="12.75" customHeight="1" x14ac:dyDescent="0.25">
      <c r="A12" s="1"/>
      <c r="B12" s="21"/>
      <c r="C12" s="21"/>
      <c r="D12" s="21"/>
      <c r="E12" s="21"/>
      <c r="F12" s="21"/>
      <c r="G12" s="21"/>
      <c r="H12" s="21"/>
      <c r="I12" s="3"/>
    </row>
    <row r="13" spans="1:9" ht="12.75" customHeight="1" x14ac:dyDescent="0.25">
      <c r="A13" s="1"/>
      <c r="B13" s="21"/>
      <c r="C13" s="21"/>
      <c r="D13" s="21"/>
      <c r="E13" s="21"/>
      <c r="F13" s="21"/>
      <c r="G13" s="21"/>
      <c r="H13" s="21"/>
      <c r="I13" s="3"/>
    </row>
    <row r="14" spans="1:9" ht="12.75" customHeight="1" x14ac:dyDescent="0.25">
      <c r="A14" s="1"/>
      <c r="B14" s="157" t="s">
        <v>45</v>
      </c>
      <c r="C14" s="157"/>
      <c r="D14" s="157"/>
      <c r="E14" s="157"/>
      <c r="F14" s="157"/>
      <c r="G14" s="157"/>
      <c r="H14" s="157"/>
      <c r="I14" s="3"/>
    </row>
    <row r="15" spans="1:9" ht="12.75" customHeight="1" x14ac:dyDescent="0.25">
      <c r="A15" s="1"/>
      <c r="B15" s="22"/>
      <c r="C15" s="22"/>
      <c r="D15" s="22"/>
      <c r="E15" s="22"/>
      <c r="F15" s="22"/>
      <c r="G15" s="22"/>
      <c r="H15" s="22"/>
      <c r="I15" s="3"/>
    </row>
    <row r="16" spans="1:9" ht="12.75" customHeight="1" x14ac:dyDescent="0.2">
      <c r="A16" s="3"/>
      <c r="B16" s="3"/>
      <c r="C16" s="3"/>
      <c r="D16" s="3"/>
      <c r="E16" s="3"/>
      <c r="F16" s="3"/>
      <c r="G16" s="3"/>
      <c r="H16" s="3"/>
      <c r="I16" s="3"/>
    </row>
    <row r="17" spans="1:9" ht="12.75" customHeight="1" x14ac:dyDescent="0.2">
      <c r="A17" s="3"/>
      <c r="B17" s="3"/>
      <c r="C17" s="3"/>
      <c r="D17" s="3"/>
      <c r="E17" s="3"/>
      <c r="F17" s="3"/>
      <c r="G17" s="3"/>
      <c r="H17" s="3"/>
      <c r="I17" s="3"/>
    </row>
    <row r="18" spans="1:9" ht="12.75" customHeight="1" x14ac:dyDescent="0.2">
      <c r="A18" s="3" t="s">
        <v>46</v>
      </c>
      <c r="B18" s="3"/>
      <c r="C18" s="3"/>
      <c r="D18" s="3"/>
      <c r="E18" s="3"/>
      <c r="F18" s="3"/>
      <c r="G18" s="3"/>
      <c r="H18" s="3"/>
      <c r="I18" s="3"/>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view="pageBreakPreview" zoomScale="60" zoomScaleNormal="100" workbookViewId="0">
      <selection activeCell="H7" sqref="H7"/>
    </sheetView>
  </sheetViews>
  <sheetFormatPr defaultColWidth="9.140625" defaultRowHeight="12.75" x14ac:dyDescent="0.2"/>
  <cols>
    <col min="1" max="1" width="0.7109375" style="4" customWidth="1"/>
    <col min="2" max="2" width="53.7109375" style="4" customWidth="1"/>
    <col min="3" max="3" width="26.5703125" style="4" customWidth="1"/>
    <col min="4" max="4" width="14.7109375" style="4" customWidth="1"/>
    <col min="5" max="5" width="19.28515625" style="4" hidden="1" customWidth="1"/>
    <col min="6" max="6" width="19.28515625" style="4" customWidth="1"/>
    <col min="7" max="8" width="20.8554687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48</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414</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38</v>
      </c>
      <c r="C8" s="10">
        <v>5713.1</v>
      </c>
      <c r="D8" s="10">
        <v>5713.1</v>
      </c>
      <c r="E8" s="10">
        <v>5713.1</v>
      </c>
      <c r="F8" s="10">
        <v>5713.1</v>
      </c>
      <c r="G8" s="11">
        <f>F8/C8</f>
        <v>1</v>
      </c>
      <c r="H8" s="11">
        <f>F8/D8</f>
        <v>1</v>
      </c>
      <c r="I8" s="3"/>
    </row>
    <row r="9" spans="1:9" ht="17.25" customHeight="1" x14ac:dyDescent="0.25">
      <c r="A9" s="12"/>
      <c r="B9" s="13" t="s">
        <v>41</v>
      </c>
      <c r="C9" s="14">
        <v>5713.1</v>
      </c>
      <c r="D9" s="14">
        <v>5713.1</v>
      </c>
      <c r="E9" s="14">
        <v>5713.1</v>
      </c>
      <c r="F9" s="14">
        <v>5713.1</v>
      </c>
      <c r="G9" s="19">
        <f t="shared" ref="G9:G11" si="0">F9/C9</f>
        <v>1</v>
      </c>
      <c r="H9" s="19">
        <f t="shared" ref="H9:H11" si="1">F9/D9</f>
        <v>1</v>
      </c>
      <c r="I9" s="15"/>
    </row>
    <row r="10" spans="1:9" ht="15.75" customHeight="1" x14ac:dyDescent="0.25">
      <c r="A10" s="1"/>
      <c r="B10" s="16" t="s">
        <v>42</v>
      </c>
      <c r="C10" s="17"/>
      <c r="D10" s="17"/>
      <c r="E10" s="17"/>
      <c r="F10" s="17"/>
      <c r="G10" s="19"/>
      <c r="H10" s="19"/>
      <c r="I10" s="3"/>
    </row>
    <row r="11" spans="1:9" ht="16.5" customHeight="1" x14ac:dyDescent="0.25">
      <c r="A11" s="1"/>
      <c r="B11" s="18" t="s">
        <v>44</v>
      </c>
      <c r="C11" s="20">
        <v>5713.1</v>
      </c>
      <c r="D11" s="20">
        <v>5713.1</v>
      </c>
      <c r="E11" s="20">
        <v>5713.1</v>
      </c>
      <c r="F11" s="20">
        <v>5713.1</v>
      </c>
      <c r="G11" s="19">
        <f t="shared" si="0"/>
        <v>1</v>
      </c>
      <c r="H11" s="19">
        <f t="shared" si="1"/>
        <v>1</v>
      </c>
      <c r="I11" s="3"/>
    </row>
    <row r="12" spans="1:9" ht="12.75" customHeight="1" x14ac:dyDescent="0.25">
      <c r="A12" s="1"/>
      <c r="B12" s="21"/>
      <c r="C12" s="21"/>
      <c r="D12" s="21"/>
      <c r="E12" s="21"/>
      <c r="F12" s="21"/>
      <c r="G12" s="21"/>
      <c r="H12" s="21"/>
      <c r="I12" s="3"/>
    </row>
    <row r="13" spans="1:9" ht="12.75" customHeight="1" x14ac:dyDescent="0.25">
      <c r="A13" s="1"/>
      <c r="B13" s="21"/>
      <c r="C13" s="21"/>
      <c r="D13" s="21"/>
      <c r="E13" s="21"/>
      <c r="F13" s="21"/>
      <c r="G13" s="21"/>
      <c r="H13" s="21"/>
      <c r="I13" s="3"/>
    </row>
    <row r="14" spans="1:9" ht="12.75" customHeight="1" x14ac:dyDescent="0.25">
      <c r="A14" s="1"/>
      <c r="B14" s="157" t="s">
        <v>45</v>
      </c>
      <c r="C14" s="157"/>
      <c r="D14" s="157"/>
      <c r="E14" s="157"/>
      <c r="F14" s="157"/>
      <c r="G14" s="157"/>
      <c r="H14" s="157"/>
      <c r="I14" s="3"/>
    </row>
    <row r="15" spans="1:9" ht="12.75" customHeight="1" x14ac:dyDescent="0.25">
      <c r="A15" s="1"/>
      <c r="B15" s="22"/>
      <c r="C15" s="22"/>
      <c r="D15" s="22"/>
      <c r="E15" s="22"/>
      <c r="F15" s="22"/>
      <c r="G15" s="22"/>
      <c r="H15" s="22"/>
      <c r="I15" s="3"/>
    </row>
    <row r="16" spans="1:9" ht="12.75" customHeight="1" x14ac:dyDescent="0.2">
      <c r="A16" s="3"/>
      <c r="B16" s="3"/>
      <c r="C16" s="3"/>
      <c r="D16" s="3"/>
      <c r="E16" s="3"/>
      <c r="F16" s="3"/>
      <c r="G16" s="3"/>
      <c r="H16" s="3"/>
      <c r="I16" s="3"/>
    </row>
    <row r="17" spans="1:9" ht="12.75" customHeight="1" x14ac:dyDescent="0.2">
      <c r="A17" s="3"/>
      <c r="B17" s="3"/>
      <c r="C17" s="3"/>
      <c r="D17" s="3"/>
      <c r="E17" s="3"/>
      <c r="F17" s="3"/>
      <c r="G17" s="3"/>
      <c r="H17" s="3"/>
      <c r="I17" s="3"/>
    </row>
    <row r="18" spans="1:9" ht="12.75" customHeight="1" x14ac:dyDescent="0.2">
      <c r="A18" s="3" t="s">
        <v>46</v>
      </c>
      <c r="B18" s="3"/>
      <c r="C18" s="3"/>
      <c r="D18" s="3"/>
      <c r="E18" s="3"/>
      <c r="F18" s="3"/>
      <c r="G18" s="3"/>
      <c r="H18" s="3"/>
      <c r="I18" s="3"/>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57" fitToHeight="0" orientation="portrait" r:id="rId1"/>
  <headerFooter alignWithMargins="0">
    <oddFooter>&amp;CСтраница &amp;P из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outlinePr summaryBelow="0"/>
  </sheetPr>
  <dimension ref="A1:AD21"/>
  <sheetViews>
    <sheetView showGridLines="0" view="pageBreakPreview" zoomScale="70" zoomScaleNormal="100" zoomScaleSheetLayoutView="70" workbookViewId="0">
      <selection activeCell="G9" sqref="G9:H9"/>
    </sheetView>
  </sheetViews>
  <sheetFormatPr defaultColWidth="9.140625" defaultRowHeight="15" x14ac:dyDescent="0.2"/>
  <cols>
    <col min="1" max="1" width="0.7109375" style="117" customWidth="1"/>
    <col min="2" max="2" width="39.85546875" style="117" customWidth="1"/>
    <col min="3" max="3" width="32.28515625" style="117" bestFit="1" customWidth="1"/>
    <col min="4" max="4" width="16.140625" style="117" customWidth="1"/>
    <col min="5" max="5" width="19.28515625" style="117" hidden="1" customWidth="1"/>
    <col min="6" max="6" width="19.28515625" style="117" customWidth="1"/>
    <col min="7" max="7" width="14.140625" style="117" customWidth="1"/>
    <col min="8" max="8" width="15.140625" style="117" customWidth="1"/>
    <col min="9" max="9" width="0.140625" style="117" customWidth="1"/>
    <col min="10" max="10" width="41" style="117" customWidth="1"/>
    <col min="11" max="11" width="32.28515625" style="117" bestFit="1" customWidth="1"/>
    <col min="12" max="12" width="16.140625" style="117" customWidth="1"/>
    <col min="13" max="13" width="19.28515625" style="117" hidden="1" customWidth="1"/>
    <col min="14" max="14" width="19.28515625" style="117" customWidth="1"/>
    <col min="15" max="15" width="14.140625" style="117" customWidth="1"/>
    <col min="16" max="16" width="15.140625" style="117" customWidth="1"/>
    <col min="17" max="17" width="43.28515625" style="117" customWidth="1"/>
    <col min="18" max="18" width="32.28515625" style="117" bestFit="1" customWidth="1"/>
    <col min="19" max="19" width="16.140625" style="117" customWidth="1"/>
    <col min="20" max="20" width="19.28515625" style="117" hidden="1" customWidth="1"/>
    <col min="21" max="21" width="19.28515625" style="117" customWidth="1"/>
    <col min="22" max="22" width="14.140625" style="117" customWidth="1"/>
    <col min="23" max="23" width="15.140625" style="117" customWidth="1"/>
    <col min="24" max="24" width="53.7109375" style="117" customWidth="1"/>
    <col min="25" max="25" width="32.28515625" style="117" bestFit="1" customWidth="1"/>
    <col min="26" max="26" width="16.140625" style="117" customWidth="1"/>
    <col min="27" max="27" width="19.28515625" style="117" hidden="1" customWidth="1"/>
    <col min="28" max="28" width="19.28515625" style="117" customWidth="1"/>
    <col min="29" max="29" width="14.140625" style="117" customWidth="1"/>
    <col min="30" max="30" width="15.140625" style="117" customWidth="1"/>
    <col min="31" max="240" width="9.140625" style="117" customWidth="1"/>
    <col min="241" max="16384" width="9.140625" style="117"/>
  </cols>
  <sheetData>
    <row r="1" spans="1:30" ht="12.75" customHeight="1" x14ac:dyDescent="0.25">
      <c r="A1" s="1"/>
      <c r="B1" s="2"/>
      <c r="C1" s="116"/>
      <c r="D1" s="116"/>
      <c r="E1" s="116"/>
      <c r="F1" s="116"/>
      <c r="G1" s="185" t="s">
        <v>109</v>
      </c>
      <c r="H1" s="185"/>
      <c r="I1" s="116"/>
      <c r="J1" s="2"/>
      <c r="K1" s="116"/>
      <c r="L1" s="116"/>
      <c r="M1" s="116"/>
      <c r="N1" s="116"/>
      <c r="O1" s="185"/>
      <c r="P1" s="185"/>
      <c r="Q1" s="2"/>
      <c r="R1" s="116"/>
      <c r="S1" s="116"/>
      <c r="T1" s="116"/>
      <c r="U1" s="116"/>
      <c r="V1" s="185"/>
      <c r="W1" s="185"/>
      <c r="X1" s="2"/>
      <c r="Y1" s="116"/>
      <c r="Z1" s="116"/>
      <c r="AA1" s="116"/>
      <c r="AB1" s="116"/>
      <c r="AC1" s="185"/>
      <c r="AD1" s="185"/>
    </row>
    <row r="2" spans="1:30" ht="12.75" customHeight="1" x14ac:dyDescent="0.25">
      <c r="A2" s="1"/>
      <c r="B2" s="2"/>
      <c r="C2" s="116"/>
      <c r="D2" s="116"/>
      <c r="E2" s="116"/>
      <c r="F2" s="116"/>
      <c r="G2" s="116"/>
      <c r="H2" s="116"/>
      <c r="I2" s="116"/>
      <c r="J2" s="2"/>
      <c r="K2" s="116"/>
      <c r="L2" s="116"/>
      <c r="M2" s="116"/>
      <c r="N2" s="116"/>
      <c r="O2" s="116"/>
      <c r="P2" s="116"/>
      <c r="Q2" s="2"/>
      <c r="R2" s="116"/>
      <c r="S2" s="116"/>
      <c r="T2" s="116"/>
      <c r="U2" s="116"/>
      <c r="V2" s="116"/>
      <c r="W2" s="116"/>
      <c r="X2" s="2"/>
      <c r="Y2" s="116"/>
      <c r="Z2" s="116"/>
      <c r="AA2" s="116"/>
      <c r="AB2" s="116"/>
      <c r="AC2" s="116"/>
      <c r="AD2" s="116"/>
    </row>
    <row r="3" spans="1:30" ht="12.75" customHeight="1" x14ac:dyDescent="0.25">
      <c r="A3" s="1"/>
      <c r="B3" s="2"/>
      <c r="C3" s="116"/>
      <c r="D3" s="116"/>
      <c r="E3" s="116"/>
      <c r="F3" s="116"/>
      <c r="G3" s="116"/>
      <c r="H3" s="116"/>
      <c r="I3" s="116"/>
      <c r="J3" s="2"/>
      <c r="K3" s="116"/>
      <c r="L3" s="116"/>
      <c r="M3" s="116"/>
      <c r="N3" s="116"/>
      <c r="O3" s="116"/>
      <c r="P3" s="116"/>
      <c r="Q3" s="2"/>
      <c r="R3" s="116"/>
      <c r="S3" s="116"/>
      <c r="T3" s="116"/>
      <c r="U3" s="116"/>
      <c r="V3" s="116"/>
      <c r="W3" s="116"/>
      <c r="X3" s="2"/>
      <c r="Y3" s="116"/>
      <c r="Z3" s="116"/>
      <c r="AA3" s="116"/>
      <c r="AB3" s="116"/>
      <c r="AC3" s="116"/>
      <c r="AD3" s="116"/>
    </row>
    <row r="4" spans="1:30" ht="104.25" customHeight="1" x14ac:dyDescent="0.25">
      <c r="A4" s="1"/>
      <c r="B4" s="156" t="s">
        <v>511</v>
      </c>
      <c r="C4" s="156"/>
      <c r="D4" s="156"/>
      <c r="E4" s="156"/>
      <c r="F4" s="156"/>
      <c r="G4" s="156"/>
      <c r="H4" s="156"/>
      <c r="I4" s="116"/>
      <c r="J4" s="156" t="s">
        <v>511</v>
      </c>
      <c r="K4" s="156"/>
      <c r="L4" s="156"/>
      <c r="M4" s="156"/>
      <c r="N4" s="156"/>
      <c r="O4" s="156"/>
      <c r="P4" s="156"/>
      <c r="Q4" s="156" t="s">
        <v>511</v>
      </c>
      <c r="R4" s="156"/>
      <c r="S4" s="156"/>
      <c r="T4" s="156"/>
      <c r="U4" s="156"/>
      <c r="V4" s="156"/>
      <c r="W4" s="156"/>
      <c r="X4" s="156" t="s">
        <v>511</v>
      </c>
      <c r="Y4" s="156"/>
      <c r="Z4" s="156"/>
      <c r="AA4" s="156"/>
      <c r="AB4" s="156"/>
      <c r="AC4" s="156"/>
      <c r="AD4" s="156"/>
    </row>
    <row r="5" spans="1:30" ht="12.75" customHeight="1" x14ac:dyDescent="0.25">
      <c r="A5" s="1"/>
      <c r="B5" s="1"/>
      <c r="C5" s="116"/>
      <c r="D5" s="116"/>
      <c r="E5" s="116"/>
      <c r="F5" s="116"/>
      <c r="G5" s="116"/>
      <c r="H5" s="116"/>
      <c r="I5" s="116"/>
      <c r="J5" s="1"/>
      <c r="K5" s="116"/>
      <c r="L5" s="116"/>
      <c r="M5" s="116"/>
      <c r="N5" s="116"/>
      <c r="O5" s="116"/>
      <c r="P5" s="116"/>
      <c r="Q5" s="1"/>
      <c r="R5" s="116"/>
      <c r="S5" s="116"/>
      <c r="T5" s="116"/>
      <c r="U5" s="116"/>
      <c r="V5" s="116"/>
      <c r="W5" s="116"/>
      <c r="X5" s="1"/>
      <c r="Y5" s="116"/>
      <c r="Z5" s="116"/>
      <c r="AA5" s="116"/>
      <c r="AB5" s="116"/>
      <c r="AC5" s="116"/>
      <c r="AD5" s="116"/>
    </row>
    <row r="6" spans="1:30" ht="12" customHeight="1" x14ac:dyDescent="0.25">
      <c r="A6" s="1"/>
      <c r="B6" s="5"/>
      <c r="C6" s="116"/>
      <c r="D6" s="116"/>
      <c r="E6" s="116"/>
      <c r="F6" s="116"/>
      <c r="G6" s="116"/>
      <c r="H6" s="118" t="s">
        <v>1</v>
      </c>
      <c r="I6" s="116"/>
      <c r="J6" s="5"/>
      <c r="K6" s="116"/>
      <c r="L6" s="116"/>
      <c r="M6" s="116"/>
      <c r="N6" s="116"/>
      <c r="O6" s="116"/>
      <c r="P6" s="118" t="s">
        <v>1</v>
      </c>
      <c r="Q6" s="5"/>
      <c r="R6" s="116"/>
      <c r="S6" s="116"/>
      <c r="T6" s="116"/>
      <c r="U6" s="116"/>
      <c r="V6" s="116"/>
      <c r="W6" s="118" t="s">
        <v>1</v>
      </c>
      <c r="X6" s="5"/>
      <c r="Y6" s="116"/>
      <c r="Z6" s="116"/>
      <c r="AA6" s="116"/>
      <c r="AB6" s="116"/>
      <c r="AC6" s="116"/>
      <c r="AD6" s="118" t="s">
        <v>1</v>
      </c>
    </row>
    <row r="7" spans="1:30" ht="19.5" customHeight="1" x14ac:dyDescent="0.25">
      <c r="A7" s="1"/>
      <c r="B7" s="182" t="s">
        <v>2</v>
      </c>
      <c r="C7" s="183" t="s">
        <v>480</v>
      </c>
      <c r="D7" s="183"/>
      <c r="E7" s="183"/>
      <c r="F7" s="183"/>
      <c r="G7" s="183"/>
      <c r="H7" s="183"/>
      <c r="I7" s="116"/>
      <c r="J7" s="182" t="s">
        <v>2</v>
      </c>
      <c r="K7" s="183" t="s">
        <v>500</v>
      </c>
      <c r="L7" s="183"/>
      <c r="M7" s="183"/>
      <c r="N7" s="183"/>
      <c r="O7" s="183"/>
      <c r="P7" s="183"/>
      <c r="Q7" s="182" t="s">
        <v>2</v>
      </c>
      <c r="R7" s="183" t="s">
        <v>501</v>
      </c>
      <c r="S7" s="183"/>
      <c r="T7" s="183"/>
      <c r="U7" s="183"/>
      <c r="V7" s="183"/>
      <c r="W7" s="183"/>
      <c r="X7" s="182" t="s">
        <v>2</v>
      </c>
      <c r="Y7" s="183" t="s">
        <v>502</v>
      </c>
      <c r="Z7" s="183"/>
      <c r="AA7" s="183"/>
      <c r="AB7" s="183"/>
      <c r="AC7" s="183"/>
      <c r="AD7" s="183"/>
    </row>
    <row r="8" spans="1:30" ht="166.5" customHeight="1" x14ac:dyDescent="0.25">
      <c r="A8" s="1"/>
      <c r="B8" s="182"/>
      <c r="C8" s="39" t="s">
        <v>3</v>
      </c>
      <c r="D8" s="39" t="s">
        <v>4</v>
      </c>
      <c r="E8" s="39" t="s">
        <v>485</v>
      </c>
      <c r="F8" s="39" t="s">
        <v>409</v>
      </c>
      <c r="G8" s="7" t="s">
        <v>410</v>
      </c>
      <c r="H8" s="8" t="s">
        <v>411</v>
      </c>
      <c r="I8" s="116"/>
      <c r="J8" s="184"/>
      <c r="K8" s="39" t="s">
        <v>3</v>
      </c>
      <c r="L8" s="39" t="s">
        <v>4</v>
      </c>
      <c r="M8" s="39" t="s">
        <v>485</v>
      </c>
      <c r="N8" s="39" t="s">
        <v>409</v>
      </c>
      <c r="O8" s="7" t="s">
        <v>410</v>
      </c>
      <c r="P8" s="8" t="s">
        <v>411</v>
      </c>
      <c r="Q8" s="184"/>
      <c r="R8" s="39" t="s">
        <v>3</v>
      </c>
      <c r="S8" s="39" t="s">
        <v>4</v>
      </c>
      <c r="T8" s="39" t="s">
        <v>485</v>
      </c>
      <c r="U8" s="39" t="s">
        <v>409</v>
      </c>
      <c r="V8" s="7" t="s">
        <v>410</v>
      </c>
      <c r="W8" s="8" t="s">
        <v>411</v>
      </c>
      <c r="X8" s="182"/>
      <c r="Y8" s="39" t="s">
        <v>3</v>
      </c>
      <c r="Z8" s="39" t="s">
        <v>4</v>
      </c>
      <c r="AA8" s="39" t="s">
        <v>485</v>
      </c>
      <c r="AB8" s="39" t="s">
        <v>409</v>
      </c>
      <c r="AC8" s="7" t="s">
        <v>410</v>
      </c>
      <c r="AD8" s="8" t="s">
        <v>411</v>
      </c>
    </row>
    <row r="9" spans="1:30" ht="15" customHeight="1" x14ac:dyDescent="0.25">
      <c r="A9" s="1"/>
      <c r="B9" s="9" t="s">
        <v>19</v>
      </c>
      <c r="C9" s="10">
        <v>131466.6</v>
      </c>
      <c r="D9" s="10">
        <v>131466.6</v>
      </c>
      <c r="E9" s="10">
        <v>131466.6</v>
      </c>
      <c r="F9" s="10">
        <v>131466.6</v>
      </c>
      <c r="G9" s="43">
        <f t="shared" ref="G9:G10" si="0">F9/C9</f>
        <v>1</v>
      </c>
      <c r="H9" s="43">
        <f t="shared" ref="H9:H10" si="1">F9/D9</f>
        <v>1</v>
      </c>
      <c r="I9" s="116"/>
      <c r="J9" s="9" t="s">
        <v>19</v>
      </c>
      <c r="K9" s="10">
        <v>131466.6</v>
      </c>
      <c r="L9" s="10">
        <v>131466.6</v>
      </c>
      <c r="M9" s="10">
        <v>131448</v>
      </c>
      <c r="N9" s="10">
        <v>131448</v>
      </c>
      <c r="O9" s="43">
        <f t="shared" ref="O9:O11" si="2">N9/K9</f>
        <v>0.99985851919803204</v>
      </c>
      <c r="P9" s="43">
        <f t="shared" ref="P9:P11" si="3">N9/L9</f>
        <v>0.99985851919803204</v>
      </c>
      <c r="Q9" s="9" t="s">
        <v>19</v>
      </c>
      <c r="R9" s="119">
        <v>0</v>
      </c>
      <c r="S9" s="31">
        <v>0</v>
      </c>
      <c r="T9" s="31">
        <v>0</v>
      </c>
      <c r="U9" s="31">
        <v>0</v>
      </c>
      <c r="V9" s="43">
        <v>0</v>
      </c>
      <c r="W9" s="43">
        <v>0</v>
      </c>
      <c r="X9" s="120" t="s">
        <v>19</v>
      </c>
      <c r="Y9" s="31">
        <v>0</v>
      </c>
      <c r="Z9" s="31">
        <v>0</v>
      </c>
      <c r="AA9" s="31">
        <v>0</v>
      </c>
      <c r="AB9" s="31">
        <v>0</v>
      </c>
      <c r="AC9" s="43">
        <v>0</v>
      </c>
      <c r="AD9" s="43">
        <v>0</v>
      </c>
    </row>
    <row r="10" spans="1:30" ht="15" customHeight="1" x14ac:dyDescent="0.25">
      <c r="A10" s="1"/>
      <c r="B10" s="9" t="s">
        <v>40</v>
      </c>
      <c r="C10" s="10">
        <v>1610537.2</v>
      </c>
      <c r="D10" s="10">
        <v>1610537.2</v>
      </c>
      <c r="E10" s="10">
        <v>1610537.2</v>
      </c>
      <c r="F10" s="10">
        <v>1607848.5</v>
      </c>
      <c r="G10" s="43">
        <f t="shared" si="0"/>
        <v>0.9983305570340133</v>
      </c>
      <c r="H10" s="43">
        <f t="shared" si="1"/>
        <v>0.9983305570340133</v>
      </c>
      <c r="I10" s="116"/>
      <c r="J10" s="9" t="s">
        <v>40</v>
      </c>
      <c r="K10" s="121">
        <v>0</v>
      </c>
      <c r="L10" s="10">
        <v>0</v>
      </c>
      <c r="M10" s="10">
        <v>0</v>
      </c>
      <c r="N10" s="10">
        <v>0</v>
      </c>
      <c r="O10" s="43">
        <v>0</v>
      </c>
      <c r="P10" s="43">
        <v>0</v>
      </c>
      <c r="Q10" s="28" t="s">
        <v>40</v>
      </c>
      <c r="R10" s="10">
        <v>1149455</v>
      </c>
      <c r="S10" s="10">
        <v>1149455</v>
      </c>
      <c r="T10" s="10">
        <v>1149455</v>
      </c>
      <c r="U10" s="10">
        <v>1146766.3</v>
      </c>
      <c r="V10" s="43">
        <f t="shared" ref="V10:V11" si="4">U10/R10</f>
        <v>0.9976608914659556</v>
      </c>
      <c r="W10" s="43">
        <f t="shared" ref="W10:W11" si="5">U10/S10</f>
        <v>0.9976608914659556</v>
      </c>
      <c r="X10" s="9" t="s">
        <v>40</v>
      </c>
      <c r="Y10" s="10">
        <v>461082.2</v>
      </c>
      <c r="Z10" s="10">
        <v>461082.2</v>
      </c>
      <c r="AA10" s="10">
        <v>461082.2</v>
      </c>
      <c r="AB10" s="10">
        <v>461082.2</v>
      </c>
      <c r="AC10" s="43">
        <f t="shared" ref="AC10:AC11" si="6">AB10/Y10</f>
        <v>1</v>
      </c>
      <c r="AD10" s="43">
        <f t="shared" ref="AD10:AD11" si="7">AB10/Z10</f>
        <v>1</v>
      </c>
    </row>
    <row r="11" spans="1:30" s="124" customFormat="1" ht="15" customHeight="1" x14ac:dyDescent="0.25">
      <c r="A11" s="122"/>
      <c r="B11" s="13" t="s">
        <v>41</v>
      </c>
      <c r="C11" s="14">
        <v>1742003.8</v>
      </c>
      <c r="D11" s="14">
        <v>1742003.8</v>
      </c>
      <c r="E11" s="14">
        <v>1742003.8</v>
      </c>
      <c r="F11" s="14">
        <v>1739315.1</v>
      </c>
      <c r="G11" s="47">
        <f t="shared" ref="G11:G14" si="8">F11/C11</f>
        <v>0.99845654756895486</v>
      </c>
      <c r="H11" s="47">
        <f t="shared" ref="H11:H14" si="9">F11/D11</f>
        <v>0.99845654756895486</v>
      </c>
      <c r="I11" s="123"/>
      <c r="J11" s="13" t="s">
        <v>41</v>
      </c>
      <c r="K11" s="20">
        <v>131466.6</v>
      </c>
      <c r="L11" s="20">
        <v>131466.6</v>
      </c>
      <c r="M11" s="20">
        <v>131448</v>
      </c>
      <c r="N11" s="20">
        <v>131448</v>
      </c>
      <c r="O11" s="47">
        <f t="shared" si="2"/>
        <v>0.99985851919803204</v>
      </c>
      <c r="P11" s="47">
        <f t="shared" si="3"/>
        <v>0.99985851919803204</v>
      </c>
      <c r="Q11" s="13" t="s">
        <v>41</v>
      </c>
      <c r="R11" s="114">
        <v>1149455</v>
      </c>
      <c r="S11" s="14">
        <v>1149455</v>
      </c>
      <c r="T11" s="14">
        <v>1149455</v>
      </c>
      <c r="U11" s="14">
        <v>1146766.3</v>
      </c>
      <c r="V11" s="47">
        <f t="shared" si="4"/>
        <v>0.9976608914659556</v>
      </c>
      <c r="W11" s="47">
        <f t="shared" si="5"/>
        <v>0.9976608914659556</v>
      </c>
      <c r="X11" s="13" t="s">
        <v>41</v>
      </c>
      <c r="Y11" s="114">
        <v>461082.2</v>
      </c>
      <c r="Z11" s="14">
        <v>461082.2</v>
      </c>
      <c r="AA11" s="14">
        <v>461082.2</v>
      </c>
      <c r="AB11" s="14">
        <v>461082.2</v>
      </c>
      <c r="AC11" s="47">
        <f t="shared" si="6"/>
        <v>1</v>
      </c>
      <c r="AD11" s="47">
        <f t="shared" si="7"/>
        <v>1</v>
      </c>
    </row>
    <row r="12" spans="1:30" ht="15" customHeight="1" x14ac:dyDescent="0.25">
      <c r="A12" s="1"/>
      <c r="B12" s="18" t="s">
        <v>42</v>
      </c>
      <c r="C12" s="17"/>
      <c r="D12" s="17"/>
      <c r="E12" s="17"/>
      <c r="F12" s="17"/>
      <c r="G12" s="47"/>
      <c r="H12" s="47"/>
      <c r="I12" s="116"/>
      <c r="J12" s="18" t="s">
        <v>42</v>
      </c>
      <c r="K12" s="125"/>
      <c r="L12" s="126"/>
      <c r="M12" s="126"/>
      <c r="N12" s="126"/>
      <c r="O12" s="47"/>
      <c r="P12" s="47"/>
      <c r="Q12" s="18" t="s">
        <v>42</v>
      </c>
      <c r="R12" s="18"/>
      <c r="S12" s="18"/>
      <c r="T12" s="18"/>
      <c r="U12" s="18"/>
      <c r="V12" s="47"/>
      <c r="W12" s="47"/>
      <c r="X12" s="18" t="s">
        <v>42</v>
      </c>
      <c r="Y12" s="18"/>
      <c r="Z12" s="18"/>
      <c r="AA12" s="18"/>
      <c r="AB12" s="18"/>
      <c r="AC12" s="47"/>
      <c r="AD12" s="47"/>
    </row>
    <row r="13" spans="1:30" ht="15" customHeight="1" x14ac:dyDescent="0.25">
      <c r="A13" s="1"/>
      <c r="B13" s="18" t="s">
        <v>43</v>
      </c>
      <c r="C13" s="18">
        <v>131466.6</v>
      </c>
      <c r="D13" s="18">
        <v>131466.6</v>
      </c>
      <c r="E13" s="18">
        <v>131466.6</v>
      </c>
      <c r="F13" s="18">
        <v>131466.6</v>
      </c>
      <c r="G13" s="47">
        <f t="shared" si="8"/>
        <v>1</v>
      </c>
      <c r="H13" s="47">
        <f t="shared" si="9"/>
        <v>1</v>
      </c>
      <c r="I13" s="116"/>
      <c r="J13" s="18" t="s">
        <v>43</v>
      </c>
      <c r="K13" s="20">
        <v>131466.6</v>
      </c>
      <c r="L13" s="20">
        <v>131466.6</v>
      </c>
      <c r="M13" s="20">
        <v>131448</v>
      </c>
      <c r="N13" s="20">
        <v>131448</v>
      </c>
      <c r="O13" s="47">
        <f t="shared" ref="O13" si="10">N13/K13</f>
        <v>0.99985851919803204</v>
      </c>
      <c r="P13" s="47">
        <f t="shared" ref="P13" si="11">N13/L13</f>
        <v>0.99985851919803204</v>
      </c>
      <c r="Q13" s="18" t="s">
        <v>43</v>
      </c>
      <c r="R13" s="20">
        <v>0</v>
      </c>
      <c r="S13" s="20">
        <v>0</v>
      </c>
      <c r="T13" s="20">
        <v>1149455</v>
      </c>
      <c r="U13" s="20">
        <v>0</v>
      </c>
      <c r="V13" s="47">
        <v>0</v>
      </c>
      <c r="W13" s="47">
        <v>0</v>
      </c>
      <c r="X13" s="18" t="s">
        <v>43</v>
      </c>
      <c r="Y13" s="20">
        <v>0</v>
      </c>
      <c r="Z13" s="20">
        <v>0</v>
      </c>
      <c r="AA13" s="20">
        <v>461082.2</v>
      </c>
      <c r="AB13" s="20">
        <v>0</v>
      </c>
      <c r="AC13" s="47">
        <v>0</v>
      </c>
      <c r="AD13" s="47">
        <v>0</v>
      </c>
    </row>
    <row r="14" spans="1:30" ht="15" customHeight="1" x14ac:dyDescent="0.25">
      <c r="A14" s="1"/>
      <c r="B14" s="18" t="s">
        <v>44</v>
      </c>
      <c r="C14" s="20">
        <v>1610537.2</v>
      </c>
      <c r="D14" s="20">
        <v>1610537.2</v>
      </c>
      <c r="E14" s="20">
        <v>1610537.2</v>
      </c>
      <c r="F14" s="20">
        <v>1607848.5</v>
      </c>
      <c r="G14" s="47">
        <f t="shared" si="8"/>
        <v>0.9983305570340133</v>
      </c>
      <c r="H14" s="47">
        <f t="shared" si="9"/>
        <v>0.9983305570340133</v>
      </c>
      <c r="I14" s="116"/>
      <c r="J14" s="18" t="s">
        <v>44</v>
      </c>
      <c r="K14" s="127">
        <v>0</v>
      </c>
      <c r="L14" s="20">
        <v>0</v>
      </c>
      <c r="M14" s="20">
        <v>0</v>
      </c>
      <c r="N14" s="20">
        <v>0</v>
      </c>
      <c r="O14" s="47">
        <v>0</v>
      </c>
      <c r="P14" s="47">
        <v>0</v>
      </c>
      <c r="Q14" s="18" t="s">
        <v>44</v>
      </c>
      <c r="R14" s="20">
        <v>1149455</v>
      </c>
      <c r="S14" s="20">
        <v>1149455</v>
      </c>
      <c r="T14" s="20">
        <v>1149455</v>
      </c>
      <c r="U14" s="20">
        <v>1146766.3</v>
      </c>
      <c r="V14" s="47">
        <f t="shared" ref="V14" si="12">U14/R14</f>
        <v>0.9976608914659556</v>
      </c>
      <c r="W14" s="47">
        <f t="shared" ref="W14" si="13">U14/S14</f>
        <v>0.9976608914659556</v>
      </c>
      <c r="X14" s="18" t="s">
        <v>44</v>
      </c>
      <c r="Y14" s="20">
        <v>461082.2</v>
      </c>
      <c r="Z14" s="20">
        <v>461082.2</v>
      </c>
      <c r="AA14" s="20">
        <v>461082.2</v>
      </c>
      <c r="AB14" s="20">
        <v>461082.2</v>
      </c>
      <c r="AC14" s="47">
        <f t="shared" ref="AC14" si="14">AB14/Y14</f>
        <v>1</v>
      </c>
      <c r="AD14" s="47">
        <f t="shared" ref="AD14" si="15">AB14/Z14</f>
        <v>1</v>
      </c>
    </row>
    <row r="15" spans="1:30" ht="12.75" customHeight="1" x14ac:dyDescent="0.25">
      <c r="A15" s="1"/>
      <c r="B15" s="21"/>
      <c r="C15" s="21"/>
      <c r="D15" s="21"/>
      <c r="E15" s="21"/>
      <c r="F15" s="21"/>
      <c r="G15" s="21"/>
      <c r="H15" s="21"/>
      <c r="I15" s="116"/>
      <c r="J15" s="21"/>
      <c r="K15" s="21"/>
      <c r="L15" s="21"/>
      <c r="M15" s="21"/>
      <c r="N15" s="21"/>
      <c r="O15" s="21"/>
      <c r="P15" s="21"/>
      <c r="Q15" s="21"/>
      <c r="R15" s="21"/>
      <c r="S15" s="21"/>
      <c r="T15" s="21"/>
      <c r="U15" s="21"/>
      <c r="V15" s="21"/>
      <c r="W15" s="21"/>
      <c r="X15" s="21"/>
      <c r="Y15" s="21"/>
      <c r="Z15" s="21"/>
      <c r="AA15" s="21"/>
      <c r="AB15" s="21"/>
      <c r="AC15" s="21"/>
      <c r="AD15" s="21"/>
    </row>
    <row r="16" spans="1:30" ht="12.75" customHeight="1" x14ac:dyDescent="0.25">
      <c r="A16" s="1"/>
      <c r="B16" s="21"/>
      <c r="C16" s="21"/>
      <c r="D16" s="21"/>
      <c r="E16" s="21"/>
      <c r="F16" s="21"/>
      <c r="G16" s="21"/>
      <c r="H16" s="21"/>
      <c r="I16" s="116"/>
      <c r="J16" s="21"/>
      <c r="K16" s="21"/>
      <c r="L16" s="21"/>
      <c r="M16" s="21"/>
      <c r="N16" s="21"/>
      <c r="O16" s="21"/>
      <c r="P16" s="21"/>
      <c r="Q16" s="21"/>
      <c r="R16" s="21"/>
      <c r="S16" s="21"/>
      <c r="T16" s="21"/>
      <c r="U16" s="21"/>
      <c r="V16" s="21"/>
      <c r="W16" s="21"/>
      <c r="X16" s="21"/>
      <c r="Y16" s="21"/>
      <c r="Z16" s="21"/>
      <c r="AA16" s="21"/>
      <c r="AB16" s="21"/>
      <c r="AC16" s="21"/>
      <c r="AD16" s="21"/>
    </row>
    <row r="17" spans="1:30" ht="12.75" customHeight="1" x14ac:dyDescent="0.25">
      <c r="A17" s="1"/>
      <c r="B17" s="157" t="s">
        <v>45</v>
      </c>
      <c r="C17" s="157"/>
      <c r="D17" s="157"/>
      <c r="E17" s="157"/>
      <c r="F17" s="157"/>
      <c r="G17" s="157"/>
      <c r="H17" s="157"/>
      <c r="I17" s="116"/>
      <c r="J17" s="157" t="s">
        <v>45</v>
      </c>
      <c r="K17" s="157"/>
      <c r="L17" s="157"/>
      <c r="M17" s="157"/>
      <c r="N17" s="157"/>
      <c r="O17" s="157"/>
      <c r="P17" s="157"/>
      <c r="Q17" s="157" t="s">
        <v>45</v>
      </c>
      <c r="R17" s="157"/>
      <c r="S17" s="157"/>
      <c r="T17" s="157"/>
      <c r="U17" s="157"/>
      <c r="V17" s="157"/>
      <c r="W17" s="157"/>
      <c r="X17" s="157" t="s">
        <v>45</v>
      </c>
      <c r="Y17" s="157"/>
      <c r="Z17" s="157"/>
      <c r="AA17" s="157"/>
      <c r="AB17" s="157"/>
      <c r="AC17" s="157"/>
      <c r="AD17" s="157"/>
    </row>
    <row r="18" spans="1:30" ht="12.75" customHeight="1" x14ac:dyDescent="0.25">
      <c r="A18" s="1"/>
      <c r="B18" s="22"/>
      <c r="C18" s="22"/>
      <c r="D18" s="22"/>
      <c r="E18" s="22"/>
      <c r="F18" s="22"/>
      <c r="G18" s="22"/>
      <c r="H18" s="22"/>
      <c r="I18" s="116"/>
      <c r="J18" s="22"/>
      <c r="K18" s="22"/>
      <c r="L18" s="22"/>
      <c r="M18" s="22"/>
      <c r="N18" s="22"/>
      <c r="O18" s="22"/>
      <c r="P18" s="22"/>
      <c r="Q18" s="22"/>
      <c r="R18" s="22"/>
      <c r="S18" s="22"/>
      <c r="T18" s="22"/>
      <c r="U18" s="22"/>
      <c r="V18" s="22"/>
      <c r="W18" s="22"/>
      <c r="X18" s="22"/>
      <c r="Y18" s="22"/>
      <c r="Z18" s="22"/>
      <c r="AA18" s="22"/>
      <c r="AB18" s="22"/>
      <c r="AC18" s="22"/>
      <c r="AD18" s="22"/>
    </row>
    <row r="19" spans="1:30" ht="12.75" customHeight="1" x14ac:dyDescent="0.2">
      <c r="A19" s="116"/>
      <c r="B19" s="116"/>
      <c r="C19" s="116"/>
      <c r="D19" s="116"/>
      <c r="E19" s="116"/>
      <c r="F19" s="116"/>
      <c r="G19" s="116"/>
      <c r="H19" s="116"/>
      <c r="I19" s="116"/>
      <c r="J19" s="116"/>
      <c r="K19" s="116"/>
      <c r="L19" s="116"/>
      <c r="M19" s="116"/>
      <c r="N19" s="116"/>
      <c r="O19" s="116"/>
      <c r="P19" s="116"/>
      <c r="Q19" s="116"/>
      <c r="R19" s="116"/>
      <c r="S19" s="116"/>
      <c r="T19" s="116"/>
      <c r="U19" s="116"/>
      <c r="V19" s="116"/>
      <c r="W19" s="116"/>
      <c r="X19" s="116"/>
      <c r="Y19" s="116"/>
      <c r="Z19" s="116"/>
      <c r="AA19" s="116"/>
      <c r="AB19" s="116"/>
      <c r="AC19" s="116"/>
      <c r="AD19" s="116"/>
    </row>
    <row r="20" spans="1:30" ht="12.75" customHeight="1" x14ac:dyDescent="0.2">
      <c r="A20" s="116"/>
      <c r="B20" s="116"/>
      <c r="C20" s="116"/>
      <c r="D20" s="116"/>
      <c r="E20" s="116"/>
      <c r="F20" s="116"/>
      <c r="G20" s="116"/>
      <c r="H20" s="116"/>
      <c r="I20" s="116"/>
      <c r="J20" s="116"/>
      <c r="K20" s="116"/>
      <c r="L20" s="116"/>
      <c r="M20" s="116"/>
      <c r="N20" s="116"/>
      <c r="O20" s="116"/>
      <c r="P20" s="116"/>
      <c r="Q20" s="116"/>
      <c r="R20" s="116"/>
      <c r="S20" s="116"/>
      <c r="T20" s="116"/>
      <c r="U20" s="116"/>
      <c r="V20" s="116"/>
      <c r="W20" s="116"/>
      <c r="X20" s="116"/>
      <c r="Y20" s="116"/>
      <c r="Z20" s="116"/>
      <c r="AA20" s="116"/>
      <c r="AB20" s="116"/>
      <c r="AC20" s="116"/>
      <c r="AD20" s="116"/>
    </row>
    <row r="21" spans="1:30" ht="12.75" customHeight="1" x14ac:dyDescent="0.2">
      <c r="A21" s="116" t="s">
        <v>46</v>
      </c>
      <c r="B21" s="116"/>
      <c r="C21" s="116"/>
      <c r="D21" s="116"/>
      <c r="E21" s="116"/>
      <c r="F21" s="116"/>
      <c r="G21" s="116"/>
      <c r="H21" s="116"/>
      <c r="I21" s="116"/>
      <c r="J21" s="116"/>
      <c r="K21" s="116"/>
      <c r="L21" s="116"/>
      <c r="M21" s="116"/>
      <c r="N21" s="116"/>
      <c r="O21" s="116"/>
      <c r="P21" s="116"/>
      <c r="Q21" s="116"/>
      <c r="R21" s="116"/>
      <c r="S21" s="116"/>
      <c r="T21" s="116"/>
      <c r="U21" s="116"/>
      <c r="V21" s="116"/>
      <c r="W21" s="116"/>
      <c r="X21" s="116"/>
      <c r="Y21" s="116"/>
      <c r="Z21" s="116"/>
      <c r="AA21" s="116"/>
      <c r="AB21" s="116"/>
      <c r="AC21" s="116"/>
      <c r="AD21" s="116"/>
    </row>
  </sheetData>
  <mergeCells count="20">
    <mergeCell ref="G1:H1"/>
    <mergeCell ref="O1:P1"/>
    <mergeCell ref="V1:W1"/>
    <mergeCell ref="AC1:AD1"/>
    <mergeCell ref="B4:H4"/>
    <mergeCell ref="J4:P4"/>
    <mergeCell ref="Q4:W4"/>
    <mergeCell ref="X4:AD4"/>
    <mergeCell ref="X7:X8"/>
    <mergeCell ref="Y7:AD7"/>
    <mergeCell ref="B17:H17"/>
    <mergeCell ref="J17:P17"/>
    <mergeCell ref="Q17:W17"/>
    <mergeCell ref="X17:AD17"/>
    <mergeCell ref="B7:B8"/>
    <mergeCell ref="C7:H7"/>
    <mergeCell ref="J7:J8"/>
    <mergeCell ref="K7:P7"/>
    <mergeCell ref="Q7:Q8"/>
    <mergeCell ref="R7:W7"/>
  </mergeCells>
  <printOptions horizontalCentered="1"/>
  <pageMargins left="0.78740157480314998" right="0.39370078740157499" top="0.78740157480314998" bottom="0.98425196850393704" header="0.499999992490753" footer="0.499999992490753"/>
  <pageSetup paperSize="9" scale="52" fitToHeight="0" orientation="portrait" r:id="rId1"/>
  <headerFooter alignWithMargins="0">
    <oddFooter>&amp;CСтраница &amp;P из &amp;N</oddFooter>
  </headerFooter>
  <colBreaks count="2" manualBreakCount="2">
    <brk id="8" max="1048575" man="1"/>
    <brk id="16" max="1048575"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Z46"/>
  <sheetViews>
    <sheetView showGridLines="0" view="pageBreakPreview" zoomScale="55" zoomScaleNormal="100" zoomScaleSheetLayoutView="55" workbookViewId="0">
      <selection activeCell="U8" sqref="U8"/>
    </sheetView>
  </sheetViews>
  <sheetFormatPr defaultColWidth="9.140625" defaultRowHeight="15" x14ac:dyDescent="0.2"/>
  <cols>
    <col min="1" max="1" width="0.7109375" style="37" customWidth="1"/>
    <col min="2" max="4" width="0" style="37" hidden="1" customWidth="1"/>
    <col min="5" max="5" width="34.7109375" style="37" customWidth="1"/>
    <col min="6" max="6" width="28.28515625" style="37" customWidth="1"/>
    <col min="7" max="7" width="17.85546875" style="37" customWidth="1"/>
    <col min="8" max="8" width="17.85546875" style="37" hidden="1" customWidth="1"/>
    <col min="9" max="11" width="17.85546875" style="37" customWidth="1"/>
    <col min="12" max="12" width="0.140625" style="37" customWidth="1"/>
    <col min="13" max="13" width="32.5703125" style="37" customWidth="1"/>
    <col min="14" max="14" width="25.28515625" style="37" customWidth="1"/>
    <col min="15" max="15" width="18.42578125" style="37" customWidth="1"/>
    <col min="16" max="16" width="18.42578125" style="37" hidden="1" customWidth="1"/>
    <col min="17" max="19" width="18.42578125" style="37" customWidth="1"/>
    <col min="20" max="20" width="39.7109375" style="37" customWidth="1"/>
    <col min="21" max="21" width="26.28515625" style="37" customWidth="1"/>
    <col min="22" max="22" width="18.7109375" style="37" customWidth="1"/>
    <col min="23" max="23" width="18.7109375" style="37" hidden="1" customWidth="1"/>
    <col min="24" max="26" width="18.7109375" style="37" customWidth="1"/>
    <col min="27" max="228" width="9.140625" style="37" customWidth="1"/>
    <col min="229" max="16384" width="9.140625" style="37"/>
  </cols>
  <sheetData>
    <row r="1" spans="1:26" ht="18" customHeight="1" x14ac:dyDescent="0.25">
      <c r="A1" s="36"/>
      <c r="B1" s="34"/>
      <c r="C1" s="35"/>
      <c r="D1" s="34"/>
      <c r="E1" s="34"/>
      <c r="F1" s="35"/>
      <c r="G1" s="36"/>
      <c r="H1" s="36"/>
      <c r="I1" s="36"/>
      <c r="J1" s="164" t="s">
        <v>110</v>
      </c>
      <c r="K1" s="164"/>
      <c r="L1" s="35"/>
      <c r="M1" s="35"/>
    </row>
    <row r="2" spans="1:26" ht="12.75" customHeight="1" x14ac:dyDescent="0.25">
      <c r="A2" s="36"/>
      <c r="B2" s="34"/>
      <c r="C2" s="35"/>
      <c r="D2" s="34"/>
      <c r="E2" s="34"/>
      <c r="F2" s="35"/>
      <c r="G2" s="36"/>
      <c r="H2" s="36"/>
      <c r="I2" s="36"/>
      <c r="J2" s="35"/>
      <c r="K2" s="34"/>
      <c r="L2" s="35"/>
      <c r="M2" s="35"/>
    </row>
    <row r="3" spans="1:26" ht="12.75" customHeight="1" x14ac:dyDescent="0.25">
      <c r="A3" s="36"/>
      <c r="B3" s="34"/>
      <c r="C3" s="35"/>
      <c r="D3" s="34"/>
      <c r="E3" s="34"/>
      <c r="F3" s="35"/>
      <c r="G3" s="36"/>
      <c r="H3" s="36"/>
      <c r="I3" s="36"/>
      <c r="J3" s="35"/>
      <c r="K3" s="34"/>
      <c r="L3" s="35"/>
      <c r="M3" s="35"/>
    </row>
    <row r="4" spans="1:26" ht="12.75" customHeight="1" x14ac:dyDescent="0.25">
      <c r="A4" s="36"/>
      <c r="B4" s="34"/>
      <c r="C4" s="35"/>
      <c r="D4" s="34"/>
      <c r="E4" s="34"/>
      <c r="F4" s="35"/>
      <c r="G4" s="36"/>
      <c r="H4" s="36"/>
      <c r="I4" s="36"/>
      <c r="J4" s="35"/>
      <c r="K4" s="34"/>
      <c r="L4" s="35"/>
      <c r="M4" s="35"/>
    </row>
    <row r="5" spans="1:26" ht="79.5" customHeight="1" x14ac:dyDescent="0.25">
      <c r="A5" s="36"/>
      <c r="B5" s="55"/>
      <c r="C5" s="55"/>
      <c r="D5" s="55"/>
      <c r="E5" s="156" t="s">
        <v>439</v>
      </c>
      <c r="F5" s="156"/>
      <c r="G5" s="156"/>
      <c r="H5" s="156"/>
      <c r="I5" s="156"/>
      <c r="J5" s="156"/>
      <c r="K5" s="156"/>
      <c r="L5" s="35"/>
      <c r="M5" s="156" t="s">
        <v>439</v>
      </c>
      <c r="N5" s="156"/>
      <c r="O5" s="156"/>
      <c r="P5" s="156"/>
      <c r="Q5" s="156"/>
      <c r="R5" s="156"/>
      <c r="S5" s="156"/>
      <c r="T5" s="156" t="s">
        <v>439</v>
      </c>
      <c r="U5" s="156"/>
      <c r="V5" s="156"/>
      <c r="W5" s="156"/>
      <c r="X5" s="156"/>
      <c r="Y5" s="156"/>
      <c r="Z5" s="156"/>
    </row>
    <row r="6" spans="1:26" ht="12.75" customHeight="1" x14ac:dyDescent="0.25">
      <c r="A6" s="36"/>
      <c r="B6" s="36"/>
      <c r="C6" s="35"/>
      <c r="D6" s="36"/>
      <c r="E6" s="36"/>
      <c r="F6" s="36"/>
      <c r="G6" s="36"/>
      <c r="H6" s="36"/>
      <c r="I6" s="36"/>
      <c r="J6" s="35"/>
      <c r="K6" s="34" t="s">
        <v>1</v>
      </c>
      <c r="L6" s="35"/>
      <c r="M6" s="35"/>
      <c r="S6" s="34" t="s">
        <v>1</v>
      </c>
      <c r="Z6" s="34" t="s">
        <v>1</v>
      </c>
    </row>
    <row r="7" spans="1:26" ht="18" customHeight="1" x14ac:dyDescent="0.25">
      <c r="A7" s="36"/>
      <c r="B7" s="38"/>
      <c r="C7" s="35"/>
      <c r="D7" s="38"/>
      <c r="E7" s="160" t="s">
        <v>2</v>
      </c>
      <c r="F7" s="167" t="s">
        <v>480</v>
      </c>
      <c r="G7" s="167"/>
      <c r="H7" s="167"/>
      <c r="I7" s="167"/>
      <c r="J7" s="167"/>
      <c r="K7" s="167"/>
      <c r="L7" s="35"/>
      <c r="M7" s="160" t="s">
        <v>2</v>
      </c>
      <c r="N7" s="167" t="s">
        <v>503</v>
      </c>
      <c r="O7" s="167"/>
      <c r="P7" s="167"/>
      <c r="Q7" s="167"/>
      <c r="R7" s="167"/>
      <c r="S7" s="167"/>
      <c r="T7" s="160" t="s">
        <v>2</v>
      </c>
      <c r="U7" s="167" t="s">
        <v>514</v>
      </c>
      <c r="V7" s="167"/>
      <c r="W7" s="167"/>
      <c r="X7" s="167"/>
      <c r="Y7" s="167"/>
      <c r="Z7" s="167"/>
    </row>
    <row r="8" spans="1:26" ht="193.5" customHeight="1" x14ac:dyDescent="0.25">
      <c r="A8" s="36"/>
      <c r="B8" s="35"/>
      <c r="C8" s="35"/>
      <c r="D8" s="58"/>
      <c r="E8" s="160"/>
      <c r="F8" s="39" t="s">
        <v>3</v>
      </c>
      <c r="G8" s="39" t="s">
        <v>4</v>
      </c>
      <c r="H8" s="39" t="s">
        <v>485</v>
      </c>
      <c r="I8" s="39" t="s">
        <v>409</v>
      </c>
      <c r="J8" s="7" t="s">
        <v>410</v>
      </c>
      <c r="K8" s="8" t="s">
        <v>411</v>
      </c>
      <c r="L8" s="35"/>
      <c r="M8" s="160"/>
      <c r="N8" s="39" t="s">
        <v>3</v>
      </c>
      <c r="O8" s="39" t="s">
        <v>4</v>
      </c>
      <c r="P8" s="39" t="s">
        <v>485</v>
      </c>
      <c r="Q8" s="39" t="s">
        <v>409</v>
      </c>
      <c r="R8" s="7" t="s">
        <v>410</v>
      </c>
      <c r="S8" s="8" t="s">
        <v>411</v>
      </c>
      <c r="T8" s="160"/>
      <c r="U8" s="39" t="s">
        <v>3</v>
      </c>
      <c r="V8" s="39" t="s">
        <v>4</v>
      </c>
      <c r="W8" s="39" t="s">
        <v>485</v>
      </c>
      <c r="X8" s="39" t="s">
        <v>409</v>
      </c>
      <c r="Y8" s="7" t="s">
        <v>410</v>
      </c>
      <c r="Z8" s="8" t="s">
        <v>411</v>
      </c>
    </row>
    <row r="9" spans="1:26" ht="15.75" customHeight="1" x14ac:dyDescent="0.25">
      <c r="A9" s="36"/>
      <c r="B9" s="59"/>
      <c r="C9" s="59"/>
      <c r="D9" s="60" t="s">
        <v>7</v>
      </c>
      <c r="E9" s="9" t="s">
        <v>6</v>
      </c>
      <c r="F9" s="10">
        <v>526.29999999999995</v>
      </c>
      <c r="G9" s="10">
        <v>526.29999999999995</v>
      </c>
      <c r="H9" s="10">
        <v>526.29999999999995</v>
      </c>
      <c r="I9" s="10">
        <v>526.29999999999995</v>
      </c>
      <c r="J9" s="43">
        <f t="shared" ref="J9" si="0">I9/F9</f>
        <v>1</v>
      </c>
      <c r="K9" s="43">
        <f t="shared" ref="K9" si="1">I9/G9</f>
        <v>1</v>
      </c>
      <c r="L9" s="35"/>
      <c r="M9" s="9" t="s">
        <v>6</v>
      </c>
      <c r="N9" s="10">
        <v>526.29999999999995</v>
      </c>
      <c r="O9" s="10">
        <v>526.29999999999995</v>
      </c>
      <c r="P9" s="10">
        <v>526.29999999999995</v>
      </c>
      <c r="Q9" s="10">
        <v>526.29999999999995</v>
      </c>
      <c r="R9" s="43">
        <f t="shared" ref="R9:R40" si="2">Q9/N9</f>
        <v>1</v>
      </c>
      <c r="S9" s="43">
        <f t="shared" ref="S9:S40" si="3">Q9/O9</f>
        <v>1</v>
      </c>
      <c r="T9" s="9" t="s">
        <v>6</v>
      </c>
      <c r="U9" s="10">
        <v>0</v>
      </c>
      <c r="V9" s="10">
        <v>0</v>
      </c>
      <c r="W9" s="10">
        <v>0</v>
      </c>
      <c r="X9" s="10">
        <v>0</v>
      </c>
      <c r="Y9" s="43">
        <v>0</v>
      </c>
      <c r="Z9" s="43">
        <v>0</v>
      </c>
    </row>
    <row r="10" spans="1:26" ht="15.75" customHeight="1" x14ac:dyDescent="0.25">
      <c r="A10" s="36"/>
      <c r="B10" s="59"/>
      <c r="C10" s="59"/>
      <c r="D10" s="60" t="s">
        <v>17</v>
      </c>
      <c r="E10" s="9" t="s">
        <v>7</v>
      </c>
      <c r="F10" s="10">
        <v>15798.3</v>
      </c>
      <c r="G10" s="10">
        <v>15798.3</v>
      </c>
      <c r="H10" s="10">
        <v>15798.3</v>
      </c>
      <c r="I10" s="10">
        <v>15798.3</v>
      </c>
      <c r="J10" s="43">
        <f t="shared" ref="J10:J43" si="4">I10/F10</f>
        <v>1</v>
      </c>
      <c r="K10" s="43">
        <f t="shared" ref="K10:K43" si="5">I10/G10</f>
        <v>1</v>
      </c>
      <c r="L10" s="35"/>
      <c r="M10" s="9" t="s">
        <v>7</v>
      </c>
      <c r="N10" s="10">
        <v>15798.3</v>
      </c>
      <c r="O10" s="10">
        <v>15798.3</v>
      </c>
      <c r="P10" s="10">
        <v>15798.3</v>
      </c>
      <c r="Q10" s="10">
        <v>15798.3</v>
      </c>
      <c r="R10" s="43">
        <f t="shared" si="2"/>
        <v>1</v>
      </c>
      <c r="S10" s="43">
        <f t="shared" si="3"/>
        <v>1</v>
      </c>
      <c r="T10" s="9" t="s">
        <v>7</v>
      </c>
      <c r="U10" s="10">
        <v>0</v>
      </c>
      <c r="V10" s="10">
        <v>0</v>
      </c>
      <c r="W10" s="10">
        <v>0</v>
      </c>
      <c r="X10" s="10">
        <v>0</v>
      </c>
      <c r="Y10" s="43">
        <v>0</v>
      </c>
      <c r="Z10" s="43">
        <v>0</v>
      </c>
    </row>
    <row r="11" spans="1:26" ht="15.75" customHeight="1" x14ac:dyDescent="0.25">
      <c r="A11" s="36"/>
      <c r="B11" s="59"/>
      <c r="C11" s="59"/>
      <c r="D11" s="60" t="s">
        <v>21</v>
      </c>
      <c r="E11" s="9" t="s">
        <v>8</v>
      </c>
      <c r="F11" s="10">
        <v>526.29999999999995</v>
      </c>
      <c r="G11" s="10">
        <v>526.29999999999995</v>
      </c>
      <c r="H11" s="10">
        <v>526.29999999999995</v>
      </c>
      <c r="I11" s="10">
        <v>526.29999999999995</v>
      </c>
      <c r="J11" s="43">
        <f t="shared" si="4"/>
        <v>1</v>
      </c>
      <c r="K11" s="43">
        <f t="shared" si="5"/>
        <v>1</v>
      </c>
      <c r="L11" s="35"/>
      <c r="M11" s="9" t="s">
        <v>8</v>
      </c>
      <c r="N11" s="10">
        <v>526.29999999999995</v>
      </c>
      <c r="O11" s="10">
        <v>526.29999999999995</v>
      </c>
      <c r="P11" s="10">
        <v>526.29999999999995</v>
      </c>
      <c r="Q11" s="10">
        <v>526.29999999999995</v>
      </c>
      <c r="R11" s="43">
        <f t="shared" si="2"/>
        <v>1</v>
      </c>
      <c r="S11" s="43">
        <f t="shared" si="3"/>
        <v>1</v>
      </c>
      <c r="T11" s="9" t="s">
        <v>8</v>
      </c>
      <c r="U11" s="10">
        <v>0</v>
      </c>
      <c r="V11" s="10">
        <v>0</v>
      </c>
      <c r="W11" s="10">
        <v>0</v>
      </c>
      <c r="X11" s="10">
        <v>0</v>
      </c>
      <c r="Y11" s="43">
        <v>0</v>
      </c>
      <c r="Z11" s="43">
        <v>0</v>
      </c>
    </row>
    <row r="12" spans="1:26" ht="15.75" customHeight="1" x14ac:dyDescent="0.25">
      <c r="A12" s="36"/>
      <c r="B12" s="59"/>
      <c r="C12" s="59"/>
      <c r="D12" s="60" t="s">
        <v>24</v>
      </c>
      <c r="E12" s="9" t="s">
        <v>9</v>
      </c>
      <c r="F12" s="10">
        <v>526.29999999999995</v>
      </c>
      <c r="G12" s="10">
        <v>526.29999999999995</v>
      </c>
      <c r="H12" s="10">
        <v>526.29999999999995</v>
      </c>
      <c r="I12" s="10">
        <v>526.29999999999995</v>
      </c>
      <c r="J12" s="43">
        <f t="shared" si="4"/>
        <v>1</v>
      </c>
      <c r="K12" s="43">
        <f t="shared" si="5"/>
        <v>1</v>
      </c>
      <c r="L12" s="35"/>
      <c r="M12" s="9" t="s">
        <v>9</v>
      </c>
      <c r="N12" s="10">
        <v>526.29999999999995</v>
      </c>
      <c r="O12" s="10">
        <v>526.29999999999995</v>
      </c>
      <c r="P12" s="10">
        <v>526.29999999999995</v>
      </c>
      <c r="Q12" s="10">
        <v>526.29999999999995</v>
      </c>
      <c r="R12" s="43">
        <f t="shared" si="2"/>
        <v>1</v>
      </c>
      <c r="S12" s="43">
        <f t="shared" si="3"/>
        <v>1</v>
      </c>
      <c r="T12" s="9" t="s">
        <v>9</v>
      </c>
      <c r="U12" s="10">
        <v>0</v>
      </c>
      <c r="V12" s="10">
        <v>0</v>
      </c>
      <c r="W12" s="10">
        <v>0</v>
      </c>
      <c r="X12" s="10">
        <v>0</v>
      </c>
      <c r="Y12" s="43">
        <v>0</v>
      </c>
      <c r="Z12" s="43">
        <v>0</v>
      </c>
    </row>
    <row r="13" spans="1:26" ht="15.75" customHeight="1" x14ac:dyDescent="0.25">
      <c r="A13" s="36"/>
      <c r="B13" s="59"/>
      <c r="C13" s="59"/>
      <c r="D13" s="60" t="s">
        <v>34</v>
      </c>
      <c r="E13" s="9" t="s">
        <v>10</v>
      </c>
      <c r="F13" s="10">
        <v>526.29999999999995</v>
      </c>
      <c r="G13" s="10">
        <v>526.29999999999995</v>
      </c>
      <c r="H13" s="10">
        <v>526.29999999999995</v>
      </c>
      <c r="I13" s="10">
        <v>526.29999999999995</v>
      </c>
      <c r="J13" s="43">
        <f t="shared" si="4"/>
        <v>1</v>
      </c>
      <c r="K13" s="43">
        <f t="shared" si="5"/>
        <v>1</v>
      </c>
      <c r="L13" s="35"/>
      <c r="M13" s="9" t="s">
        <v>10</v>
      </c>
      <c r="N13" s="10">
        <v>526.29999999999995</v>
      </c>
      <c r="O13" s="10">
        <v>526.29999999999995</v>
      </c>
      <c r="P13" s="10">
        <v>526.29999999999995</v>
      </c>
      <c r="Q13" s="10">
        <v>526.29999999999995</v>
      </c>
      <c r="R13" s="43">
        <f t="shared" si="2"/>
        <v>1</v>
      </c>
      <c r="S13" s="43">
        <f t="shared" si="3"/>
        <v>1</v>
      </c>
      <c r="T13" s="9" t="s">
        <v>10</v>
      </c>
      <c r="U13" s="10">
        <v>0</v>
      </c>
      <c r="V13" s="10">
        <v>0</v>
      </c>
      <c r="W13" s="10">
        <v>0</v>
      </c>
      <c r="X13" s="10">
        <v>0</v>
      </c>
      <c r="Y13" s="43">
        <v>0</v>
      </c>
      <c r="Z13" s="43">
        <v>0</v>
      </c>
    </row>
    <row r="14" spans="1:26" ht="15.75" customHeight="1" x14ac:dyDescent="0.25">
      <c r="A14" s="36"/>
      <c r="B14" s="59"/>
      <c r="C14" s="59"/>
      <c r="D14" s="60" t="s">
        <v>504</v>
      </c>
      <c r="E14" s="9" t="s">
        <v>11</v>
      </c>
      <c r="F14" s="10">
        <v>526.29999999999995</v>
      </c>
      <c r="G14" s="10">
        <v>526.29999999999995</v>
      </c>
      <c r="H14" s="10">
        <v>526.29999999999995</v>
      </c>
      <c r="I14" s="10">
        <v>526.29999999999995</v>
      </c>
      <c r="J14" s="43">
        <f t="shared" si="4"/>
        <v>1</v>
      </c>
      <c r="K14" s="43">
        <f t="shared" si="5"/>
        <v>1</v>
      </c>
      <c r="L14" s="35"/>
      <c r="M14" s="9" t="s">
        <v>11</v>
      </c>
      <c r="N14" s="10">
        <v>526.29999999999995</v>
      </c>
      <c r="O14" s="10">
        <v>526.29999999999995</v>
      </c>
      <c r="P14" s="10">
        <v>526.29999999999995</v>
      </c>
      <c r="Q14" s="10">
        <v>526.29999999999995</v>
      </c>
      <c r="R14" s="43">
        <f t="shared" si="2"/>
        <v>1</v>
      </c>
      <c r="S14" s="43">
        <f t="shared" si="3"/>
        <v>1</v>
      </c>
      <c r="T14" s="9" t="s">
        <v>11</v>
      </c>
      <c r="U14" s="10">
        <v>0</v>
      </c>
      <c r="V14" s="10">
        <v>0</v>
      </c>
      <c r="W14" s="10">
        <v>0</v>
      </c>
      <c r="X14" s="10">
        <v>0</v>
      </c>
      <c r="Y14" s="43">
        <v>0</v>
      </c>
      <c r="Z14" s="43">
        <v>0</v>
      </c>
    </row>
    <row r="15" spans="1:26" ht="15.75" customHeight="1" x14ac:dyDescent="0.25">
      <c r="A15" s="62"/>
      <c r="B15" s="63"/>
      <c r="C15" s="63"/>
      <c r="D15" s="64"/>
      <c r="E15" s="9" t="s">
        <v>12</v>
      </c>
      <c r="F15" s="10">
        <v>2105.3000000000002</v>
      </c>
      <c r="G15" s="10">
        <v>2105.3000000000002</v>
      </c>
      <c r="H15" s="10">
        <v>2105.3000000000002</v>
      </c>
      <c r="I15" s="10">
        <v>2105.3000000000002</v>
      </c>
      <c r="J15" s="43">
        <f t="shared" si="4"/>
        <v>1</v>
      </c>
      <c r="K15" s="43">
        <f t="shared" si="5"/>
        <v>1</v>
      </c>
      <c r="L15" s="59"/>
      <c r="M15" s="9" t="s">
        <v>12</v>
      </c>
      <c r="N15" s="10">
        <v>2105.3000000000002</v>
      </c>
      <c r="O15" s="10">
        <v>2105.3000000000002</v>
      </c>
      <c r="P15" s="10">
        <v>2105.3000000000002</v>
      </c>
      <c r="Q15" s="10">
        <v>2105.3000000000002</v>
      </c>
      <c r="R15" s="43">
        <f t="shared" si="2"/>
        <v>1</v>
      </c>
      <c r="S15" s="43">
        <f t="shared" si="3"/>
        <v>1</v>
      </c>
      <c r="T15" s="9" t="s">
        <v>12</v>
      </c>
      <c r="U15" s="10">
        <v>0</v>
      </c>
      <c r="V15" s="10">
        <v>0</v>
      </c>
      <c r="W15" s="10">
        <v>0</v>
      </c>
      <c r="X15" s="10">
        <v>0</v>
      </c>
      <c r="Y15" s="43">
        <v>0</v>
      </c>
      <c r="Z15" s="43">
        <v>0</v>
      </c>
    </row>
    <row r="16" spans="1:26" ht="15.75" customHeight="1" x14ac:dyDescent="0.25">
      <c r="A16" s="36"/>
      <c r="B16" s="63"/>
      <c r="C16" s="36"/>
      <c r="D16" s="65"/>
      <c r="E16" s="9" t="s">
        <v>13</v>
      </c>
      <c r="F16" s="10">
        <v>3684.2</v>
      </c>
      <c r="G16" s="10">
        <v>3684.2</v>
      </c>
      <c r="H16" s="10">
        <v>3684.2</v>
      </c>
      <c r="I16" s="10">
        <v>3684.2</v>
      </c>
      <c r="J16" s="43">
        <f t="shared" si="4"/>
        <v>1</v>
      </c>
      <c r="K16" s="43">
        <f t="shared" si="5"/>
        <v>1</v>
      </c>
      <c r="L16" s="35"/>
      <c r="M16" s="9" t="s">
        <v>13</v>
      </c>
      <c r="N16" s="10">
        <v>3684.2</v>
      </c>
      <c r="O16" s="10">
        <v>3684.2</v>
      </c>
      <c r="P16" s="10">
        <v>3684.2</v>
      </c>
      <c r="Q16" s="10">
        <v>3684.2</v>
      </c>
      <c r="R16" s="43">
        <f t="shared" si="2"/>
        <v>1</v>
      </c>
      <c r="S16" s="43">
        <f t="shared" si="3"/>
        <v>1</v>
      </c>
      <c r="T16" s="9" t="s">
        <v>13</v>
      </c>
      <c r="U16" s="10">
        <v>0</v>
      </c>
      <c r="V16" s="10">
        <v>0</v>
      </c>
      <c r="W16" s="10">
        <v>0</v>
      </c>
      <c r="X16" s="10">
        <v>0</v>
      </c>
      <c r="Y16" s="43">
        <v>0</v>
      </c>
      <c r="Z16" s="43">
        <v>0</v>
      </c>
    </row>
    <row r="17" spans="1:26" ht="15.75" customHeight="1" x14ac:dyDescent="0.25">
      <c r="A17" s="36"/>
      <c r="B17" s="36">
        <v>1</v>
      </c>
      <c r="C17" s="36">
        <v>1</v>
      </c>
      <c r="D17" s="65"/>
      <c r="E17" s="9" t="s">
        <v>14</v>
      </c>
      <c r="F17" s="10">
        <v>526.29999999999995</v>
      </c>
      <c r="G17" s="10">
        <v>526.29999999999995</v>
      </c>
      <c r="H17" s="10">
        <v>526.29999999999995</v>
      </c>
      <c r="I17" s="10">
        <v>526.29999999999995</v>
      </c>
      <c r="J17" s="43">
        <f t="shared" si="4"/>
        <v>1</v>
      </c>
      <c r="K17" s="43">
        <f t="shared" si="5"/>
        <v>1</v>
      </c>
      <c r="L17" s="35"/>
      <c r="M17" s="9" t="s">
        <v>14</v>
      </c>
      <c r="N17" s="10">
        <v>526.29999999999995</v>
      </c>
      <c r="O17" s="10">
        <v>526.29999999999995</v>
      </c>
      <c r="P17" s="10">
        <v>526.29999999999995</v>
      </c>
      <c r="Q17" s="10">
        <v>526.29999999999995</v>
      </c>
      <c r="R17" s="43">
        <f t="shared" si="2"/>
        <v>1</v>
      </c>
      <c r="S17" s="43">
        <f t="shared" si="3"/>
        <v>1</v>
      </c>
      <c r="T17" s="9" t="s">
        <v>14</v>
      </c>
      <c r="U17" s="10">
        <v>0</v>
      </c>
      <c r="V17" s="10">
        <v>0</v>
      </c>
      <c r="W17" s="10">
        <v>0</v>
      </c>
      <c r="X17" s="10">
        <v>0</v>
      </c>
      <c r="Y17" s="43">
        <v>0</v>
      </c>
      <c r="Z17" s="43">
        <v>0</v>
      </c>
    </row>
    <row r="18" spans="1:26" ht="15.75" customHeight="1" x14ac:dyDescent="0.25">
      <c r="A18" s="36"/>
      <c r="B18" s="36">
        <v>1</v>
      </c>
      <c r="C18" s="36">
        <v>1</v>
      </c>
      <c r="D18" s="65"/>
      <c r="E18" s="9" t="s">
        <v>15</v>
      </c>
      <c r="F18" s="10">
        <v>1052.5999999999999</v>
      </c>
      <c r="G18" s="10">
        <v>1052.5999999999999</v>
      </c>
      <c r="H18" s="10">
        <v>1052.5999999999999</v>
      </c>
      <c r="I18" s="10">
        <v>1052.5999999999999</v>
      </c>
      <c r="J18" s="43">
        <f t="shared" si="4"/>
        <v>1</v>
      </c>
      <c r="K18" s="43">
        <f t="shared" si="5"/>
        <v>1</v>
      </c>
      <c r="L18" s="35"/>
      <c r="M18" s="9" t="s">
        <v>15</v>
      </c>
      <c r="N18" s="10">
        <v>1052.5999999999999</v>
      </c>
      <c r="O18" s="10">
        <v>1052.5999999999999</v>
      </c>
      <c r="P18" s="10">
        <v>1052.5999999999999</v>
      </c>
      <c r="Q18" s="10">
        <v>1052.5999999999999</v>
      </c>
      <c r="R18" s="43">
        <f t="shared" si="2"/>
        <v>1</v>
      </c>
      <c r="S18" s="43">
        <f t="shared" si="3"/>
        <v>1</v>
      </c>
      <c r="T18" s="9" t="s">
        <v>15</v>
      </c>
      <c r="U18" s="10">
        <v>0</v>
      </c>
      <c r="V18" s="10">
        <v>0</v>
      </c>
      <c r="W18" s="10">
        <v>0</v>
      </c>
      <c r="X18" s="10">
        <v>0</v>
      </c>
      <c r="Y18" s="43">
        <v>0</v>
      </c>
      <c r="Z18" s="43">
        <v>0</v>
      </c>
    </row>
    <row r="19" spans="1:26" ht="15.75" customHeight="1" x14ac:dyDescent="0.25">
      <c r="A19" s="36"/>
      <c r="B19" s="36"/>
      <c r="C19" s="36"/>
      <c r="D19" s="50"/>
      <c r="E19" s="9" t="s">
        <v>16</v>
      </c>
      <c r="F19" s="10">
        <v>1052.5999999999999</v>
      </c>
      <c r="G19" s="10">
        <v>1052.5999999999999</v>
      </c>
      <c r="H19" s="10">
        <v>1052.5999999999999</v>
      </c>
      <c r="I19" s="10">
        <v>1052.5999999999999</v>
      </c>
      <c r="J19" s="43">
        <f t="shared" si="4"/>
        <v>1</v>
      </c>
      <c r="K19" s="43">
        <f t="shared" si="5"/>
        <v>1</v>
      </c>
      <c r="L19" s="35"/>
      <c r="M19" s="9" t="s">
        <v>16</v>
      </c>
      <c r="N19" s="10">
        <v>1052.5999999999999</v>
      </c>
      <c r="O19" s="10">
        <v>1052.5999999999999</v>
      </c>
      <c r="P19" s="10">
        <v>1052.5999999999999</v>
      </c>
      <c r="Q19" s="10">
        <v>1052.5999999999999</v>
      </c>
      <c r="R19" s="43">
        <f t="shared" si="2"/>
        <v>1</v>
      </c>
      <c r="S19" s="43">
        <f t="shared" si="3"/>
        <v>1</v>
      </c>
      <c r="T19" s="9" t="s">
        <v>16</v>
      </c>
      <c r="U19" s="10">
        <v>0</v>
      </c>
      <c r="V19" s="10">
        <v>0</v>
      </c>
      <c r="W19" s="10">
        <v>0</v>
      </c>
      <c r="X19" s="10">
        <v>0</v>
      </c>
      <c r="Y19" s="43">
        <v>0</v>
      </c>
      <c r="Z19" s="43">
        <v>0</v>
      </c>
    </row>
    <row r="20" spans="1:26" ht="15.75" customHeight="1" x14ac:dyDescent="0.25">
      <c r="A20" s="36"/>
      <c r="B20" s="36"/>
      <c r="C20" s="36"/>
      <c r="D20" s="50"/>
      <c r="E20" s="9" t="s">
        <v>17</v>
      </c>
      <c r="F20" s="10">
        <v>20722</v>
      </c>
      <c r="G20" s="10">
        <v>20722</v>
      </c>
      <c r="H20" s="10">
        <v>20722</v>
      </c>
      <c r="I20" s="10">
        <v>15992.2</v>
      </c>
      <c r="J20" s="43">
        <f t="shared" si="4"/>
        <v>0.77174983109738449</v>
      </c>
      <c r="K20" s="43">
        <f t="shared" si="5"/>
        <v>0.77174983109738449</v>
      </c>
      <c r="L20" s="35"/>
      <c r="M20" s="9" t="s">
        <v>17</v>
      </c>
      <c r="N20" s="10">
        <v>526.29999999999995</v>
      </c>
      <c r="O20" s="10">
        <v>526.29999999999995</v>
      </c>
      <c r="P20" s="10">
        <v>526.29999999999995</v>
      </c>
      <c r="Q20" s="10">
        <v>526.29999999999995</v>
      </c>
      <c r="R20" s="43">
        <f t="shared" si="2"/>
        <v>1</v>
      </c>
      <c r="S20" s="43">
        <f t="shared" si="3"/>
        <v>1</v>
      </c>
      <c r="T20" s="9" t="s">
        <v>17</v>
      </c>
      <c r="U20" s="10">
        <v>20195.7</v>
      </c>
      <c r="V20" s="10">
        <v>20195.7</v>
      </c>
      <c r="W20" s="10">
        <v>20195.7</v>
      </c>
      <c r="X20" s="10">
        <v>15465.9</v>
      </c>
      <c r="Y20" s="43">
        <f t="shared" ref="Y20:Y40" si="6">X20/U20</f>
        <v>0.76580163104027088</v>
      </c>
      <c r="Z20" s="43">
        <f t="shared" ref="Z20:Z40" si="7">X20/V20</f>
        <v>0.76580163104027088</v>
      </c>
    </row>
    <row r="21" spans="1:26" ht="15.75" customHeight="1" x14ac:dyDescent="0.25">
      <c r="A21" s="36"/>
      <c r="B21" s="36"/>
      <c r="C21" s="36"/>
      <c r="D21" s="52"/>
      <c r="E21" s="9" t="s">
        <v>18</v>
      </c>
      <c r="F21" s="10">
        <v>526.29999999999995</v>
      </c>
      <c r="G21" s="10">
        <v>526.29999999999995</v>
      </c>
      <c r="H21" s="10">
        <v>526.29999999999995</v>
      </c>
      <c r="I21" s="10">
        <v>526.29999999999995</v>
      </c>
      <c r="J21" s="43">
        <f t="shared" si="4"/>
        <v>1</v>
      </c>
      <c r="K21" s="43">
        <f t="shared" si="5"/>
        <v>1</v>
      </c>
      <c r="L21" s="35"/>
      <c r="M21" s="9" t="s">
        <v>18</v>
      </c>
      <c r="N21" s="10">
        <v>526.29999999999995</v>
      </c>
      <c r="O21" s="10">
        <v>526.29999999999995</v>
      </c>
      <c r="P21" s="10">
        <v>526.29999999999995</v>
      </c>
      <c r="Q21" s="10">
        <v>526.29999999999995</v>
      </c>
      <c r="R21" s="43">
        <f t="shared" si="2"/>
        <v>1</v>
      </c>
      <c r="S21" s="43">
        <f t="shared" si="3"/>
        <v>1</v>
      </c>
      <c r="T21" s="9" t="s">
        <v>18</v>
      </c>
      <c r="U21" s="10">
        <v>0</v>
      </c>
      <c r="V21" s="10">
        <v>0</v>
      </c>
      <c r="W21" s="10">
        <v>0</v>
      </c>
      <c r="X21" s="10">
        <v>0</v>
      </c>
      <c r="Y21" s="43">
        <v>0</v>
      </c>
      <c r="Z21" s="43">
        <v>0</v>
      </c>
    </row>
    <row r="22" spans="1:26" ht="15.75" customHeight="1" x14ac:dyDescent="0.25">
      <c r="A22" s="35"/>
      <c r="B22" s="35"/>
      <c r="C22" s="35"/>
      <c r="D22" s="35"/>
      <c r="E22" s="9" t="s">
        <v>20</v>
      </c>
      <c r="F22" s="10">
        <v>526.29999999999995</v>
      </c>
      <c r="G22" s="10">
        <v>526.29999999999995</v>
      </c>
      <c r="H22" s="10">
        <v>526.29999999999995</v>
      </c>
      <c r="I22" s="10">
        <v>526.29999999999995</v>
      </c>
      <c r="J22" s="43">
        <f t="shared" si="4"/>
        <v>1</v>
      </c>
      <c r="K22" s="43">
        <f t="shared" si="5"/>
        <v>1</v>
      </c>
      <c r="L22" s="35"/>
      <c r="M22" s="9" t="s">
        <v>20</v>
      </c>
      <c r="N22" s="10">
        <v>526.29999999999995</v>
      </c>
      <c r="O22" s="10">
        <v>526.29999999999995</v>
      </c>
      <c r="P22" s="10">
        <v>526.29999999999995</v>
      </c>
      <c r="Q22" s="10">
        <v>526.29999999999995</v>
      </c>
      <c r="R22" s="43">
        <f t="shared" si="2"/>
        <v>1</v>
      </c>
      <c r="S22" s="43">
        <f t="shared" si="3"/>
        <v>1</v>
      </c>
      <c r="T22" s="9" t="s">
        <v>20</v>
      </c>
      <c r="U22" s="10">
        <v>0</v>
      </c>
      <c r="V22" s="10">
        <v>0</v>
      </c>
      <c r="W22" s="10">
        <v>0</v>
      </c>
      <c r="X22" s="10">
        <v>0</v>
      </c>
      <c r="Y22" s="43">
        <v>0</v>
      </c>
      <c r="Z22" s="43">
        <v>0</v>
      </c>
    </row>
    <row r="23" spans="1:26" ht="15.75" customHeight="1" x14ac:dyDescent="0.25">
      <c r="A23" s="35"/>
      <c r="B23" s="35"/>
      <c r="C23" s="35"/>
      <c r="D23" s="35"/>
      <c r="E23" s="9" t="s">
        <v>21</v>
      </c>
      <c r="F23" s="10">
        <v>5985.2</v>
      </c>
      <c r="G23" s="10">
        <v>5985.2</v>
      </c>
      <c r="H23" s="10">
        <v>5985.2</v>
      </c>
      <c r="I23" s="10">
        <v>5985.2</v>
      </c>
      <c r="J23" s="43">
        <f t="shared" si="4"/>
        <v>1</v>
      </c>
      <c r="K23" s="43">
        <f t="shared" si="5"/>
        <v>1</v>
      </c>
      <c r="L23" s="35"/>
      <c r="M23" s="9" t="s">
        <v>21</v>
      </c>
      <c r="N23" s="10">
        <v>526.29999999999995</v>
      </c>
      <c r="O23" s="10">
        <v>526.29999999999995</v>
      </c>
      <c r="P23" s="10">
        <v>526.29999999999995</v>
      </c>
      <c r="Q23" s="10">
        <v>526.29999999999995</v>
      </c>
      <c r="R23" s="43">
        <f t="shared" si="2"/>
        <v>1</v>
      </c>
      <c r="S23" s="43">
        <f t="shared" si="3"/>
        <v>1</v>
      </c>
      <c r="T23" s="9" t="s">
        <v>21</v>
      </c>
      <c r="U23" s="10">
        <v>5458.9</v>
      </c>
      <c r="V23" s="10">
        <v>5458.9</v>
      </c>
      <c r="W23" s="10">
        <v>5458.9</v>
      </c>
      <c r="X23" s="10">
        <v>5458.9</v>
      </c>
      <c r="Y23" s="43">
        <f t="shared" si="6"/>
        <v>1</v>
      </c>
      <c r="Z23" s="43">
        <f t="shared" si="7"/>
        <v>1</v>
      </c>
    </row>
    <row r="24" spans="1:26" ht="15.75" customHeight="1" x14ac:dyDescent="0.25">
      <c r="A24" s="35" t="s">
        <v>46</v>
      </c>
      <c r="B24" s="35"/>
      <c r="C24" s="35"/>
      <c r="D24" s="35"/>
      <c r="E24" s="9" t="s">
        <v>23</v>
      </c>
      <c r="F24" s="10">
        <v>1052.5999999999999</v>
      </c>
      <c r="G24" s="10">
        <v>1052.5999999999999</v>
      </c>
      <c r="H24" s="10">
        <v>1052.5999999999999</v>
      </c>
      <c r="I24" s="10">
        <v>1052.5999999999999</v>
      </c>
      <c r="J24" s="43">
        <f t="shared" si="4"/>
        <v>1</v>
      </c>
      <c r="K24" s="43">
        <f t="shared" si="5"/>
        <v>1</v>
      </c>
      <c r="L24" s="35"/>
      <c r="M24" s="9" t="s">
        <v>23</v>
      </c>
      <c r="N24" s="10">
        <v>1052.5999999999999</v>
      </c>
      <c r="O24" s="10">
        <v>1052.5999999999999</v>
      </c>
      <c r="P24" s="10">
        <v>1052.5999999999999</v>
      </c>
      <c r="Q24" s="10">
        <v>1052.5999999999999</v>
      </c>
      <c r="R24" s="43">
        <f t="shared" si="2"/>
        <v>1</v>
      </c>
      <c r="S24" s="43">
        <f t="shared" si="3"/>
        <v>1</v>
      </c>
      <c r="T24" s="9" t="s">
        <v>23</v>
      </c>
      <c r="U24" s="10">
        <v>0</v>
      </c>
      <c r="V24" s="10">
        <v>0</v>
      </c>
      <c r="W24" s="10">
        <v>0</v>
      </c>
      <c r="X24" s="10">
        <v>0</v>
      </c>
      <c r="Y24" s="43">
        <v>0</v>
      </c>
      <c r="Z24" s="43">
        <v>0</v>
      </c>
    </row>
    <row r="25" spans="1:26" ht="15.75" customHeight="1" x14ac:dyDescent="0.25">
      <c r="E25" s="9" t="s">
        <v>24</v>
      </c>
      <c r="F25" s="10">
        <v>10237.299999999999</v>
      </c>
      <c r="G25" s="10">
        <v>10237.299999999999</v>
      </c>
      <c r="H25" s="10">
        <v>10237.299999999999</v>
      </c>
      <c r="I25" s="10">
        <v>4737.3</v>
      </c>
      <c r="J25" s="43">
        <f t="shared" si="4"/>
        <v>0.46274896701278662</v>
      </c>
      <c r="K25" s="43">
        <f t="shared" si="5"/>
        <v>0.46274896701278662</v>
      </c>
      <c r="M25" s="9" t="s">
        <v>24</v>
      </c>
      <c r="N25" s="10">
        <v>4737.3</v>
      </c>
      <c r="O25" s="10">
        <v>4737.3</v>
      </c>
      <c r="P25" s="10">
        <v>4737.3</v>
      </c>
      <c r="Q25" s="10">
        <v>4737.3</v>
      </c>
      <c r="R25" s="43">
        <f t="shared" si="2"/>
        <v>1</v>
      </c>
      <c r="S25" s="43">
        <f t="shared" si="3"/>
        <v>1</v>
      </c>
      <c r="T25" s="9" t="s">
        <v>24</v>
      </c>
      <c r="U25" s="10">
        <v>5500</v>
      </c>
      <c r="V25" s="10">
        <v>5500</v>
      </c>
      <c r="W25" s="10">
        <v>5500</v>
      </c>
      <c r="X25" s="10">
        <v>0</v>
      </c>
      <c r="Y25" s="43">
        <f t="shared" si="6"/>
        <v>0</v>
      </c>
      <c r="Z25" s="43">
        <f t="shared" si="7"/>
        <v>0</v>
      </c>
    </row>
    <row r="26" spans="1:26" ht="15.75" customHeight="1" x14ac:dyDescent="0.25">
      <c r="E26" s="9" t="s">
        <v>25</v>
      </c>
      <c r="F26" s="10">
        <v>1052.5999999999999</v>
      </c>
      <c r="G26" s="10">
        <v>1052.5999999999999</v>
      </c>
      <c r="H26" s="10">
        <v>1052.5999999999999</v>
      </c>
      <c r="I26" s="10">
        <v>1052.5999999999999</v>
      </c>
      <c r="J26" s="43">
        <f t="shared" si="4"/>
        <v>1</v>
      </c>
      <c r="K26" s="43">
        <f t="shared" si="5"/>
        <v>1</v>
      </c>
      <c r="M26" s="9" t="s">
        <v>25</v>
      </c>
      <c r="N26" s="10">
        <v>1052.5999999999999</v>
      </c>
      <c r="O26" s="10">
        <v>1052.5999999999999</v>
      </c>
      <c r="P26" s="10">
        <v>1052.5999999999999</v>
      </c>
      <c r="Q26" s="10">
        <v>1052.5999999999999</v>
      </c>
      <c r="R26" s="43">
        <f t="shared" si="2"/>
        <v>1</v>
      </c>
      <c r="S26" s="43">
        <f t="shared" si="3"/>
        <v>1</v>
      </c>
      <c r="T26" s="9" t="s">
        <v>25</v>
      </c>
      <c r="U26" s="10">
        <v>0</v>
      </c>
      <c r="V26" s="10">
        <v>0</v>
      </c>
      <c r="W26" s="10">
        <v>0</v>
      </c>
      <c r="X26" s="10">
        <v>0</v>
      </c>
      <c r="Y26" s="43">
        <v>0</v>
      </c>
      <c r="Z26" s="43">
        <v>0</v>
      </c>
    </row>
    <row r="27" spans="1:26" ht="15.75" customHeight="1" x14ac:dyDescent="0.25">
      <c r="E27" s="9" t="s">
        <v>26</v>
      </c>
      <c r="F27" s="10">
        <v>526.29999999999995</v>
      </c>
      <c r="G27" s="10">
        <v>526.29999999999995</v>
      </c>
      <c r="H27" s="10">
        <v>526.29999999999995</v>
      </c>
      <c r="I27" s="10">
        <v>526.29999999999995</v>
      </c>
      <c r="J27" s="43">
        <f t="shared" si="4"/>
        <v>1</v>
      </c>
      <c r="K27" s="43">
        <f t="shared" si="5"/>
        <v>1</v>
      </c>
      <c r="M27" s="9" t="s">
        <v>26</v>
      </c>
      <c r="N27" s="10">
        <v>526.29999999999995</v>
      </c>
      <c r="O27" s="10">
        <v>526.29999999999995</v>
      </c>
      <c r="P27" s="10">
        <v>526.29999999999995</v>
      </c>
      <c r="Q27" s="10">
        <v>526.29999999999995</v>
      </c>
      <c r="R27" s="43">
        <f t="shared" si="2"/>
        <v>1</v>
      </c>
      <c r="S27" s="43">
        <f t="shared" si="3"/>
        <v>1</v>
      </c>
      <c r="T27" s="9" t="s">
        <v>26</v>
      </c>
      <c r="U27" s="10">
        <v>0</v>
      </c>
      <c r="V27" s="10">
        <v>0</v>
      </c>
      <c r="W27" s="10">
        <v>0</v>
      </c>
      <c r="X27" s="10">
        <v>0</v>
      </c>
      <c r="Y27" s="43">
        <v>0</v>
      </c>
      <c r="Z27" s="43">
        <v>0</v>
      </c>
    </row>
    <row r="28" spans="1:26" ht="15.75" customHeight="1" x14ac:dyDescent="0.25">
      <c r="E28" s="9" t="s">
        <v>27</v>
      </c>
      <c r="F28" s="10">
        <v>526.29999999999995</v>
      </c>
      <c r="G28" s="10">
        <v>526.29999999999995</v>
      </c>
      <c r="H28" s="10">
        <v>526.29999999999995</v>
      </c>
      <c r="I28" s="10">
        <v>526.29999999999995</v>
      </c>
      <c r="J28" s="43">
        <f t="shared" si="4"/>
        <v>1</v>
      </c>
      <c r="K28" s="43">
        <f t="shared" si="5"/>
        <v>1</v>
      </c>
      <c r="M28" s="9" t="s">
        <v>27</v>
      </c>
      <c r="N28" s="10">
        <v>526.29999999999995</v>
      </c>
      <c r="O28" s="10">
        <v>526.29999999999995</v>
      </c>
      <c r="P28" s="10">
        <v>526.29999999999995</v>
      </c>
      <c r="Q28" s="10">
        <v>526.29999999999995</v>
      </c>
      <c r="R28" s="43">
        <f t="shared" si="2"/>
        <v>1</v>
      </c>
      <c r="S28" s="43">
        <f t="shared" si="3"/>
        <v>1</v>
      </c>
      <c r="T28" s="9" t="s">
        <v>27</v>
      </c>
      <c r="U28" s="10">
        <v>0</v>
      </c>
      <c r="V28" s="10">
        <v>0</v>
      </c>
      <c r="W28" s="10">
        <v>0</v>
      </c>
      <c r="X28" s="10">
        <v>0</v>
      </c>
      <c r="Y28" s="43">
        <v>0</v>
      </c>
      <c r="Z28" s="43">
        <v>0</v>
      </c>
    </row>
    <row r="29" spans="1:26" ht="15.75" customHeight="1" x14ac:dyDescent="0.25">
      <c r="E29" s="9" t="s">
        <v>29</v>
      </c>
      <c r="F29" s="10">
        <v>1052.5999999999999</v>
      </c>
      <c r="G29" s="10">
        <v>1052.5999999999999</v>
      </c>
      <c r="H29" s="10">
        <v>1052.5999999999999</v>
      </c>
      <c r="I29" s="10">
        <v>1052.5999999999999</v>
      </c>
      <c r="J29" s="43">
        <f t="shared" si="4"/>
        <v>1</v>
      </c>
      <c r="K29" s="43">
        <f t="shared" si="5"/>
        <v>1</v>
      </c>
      <c r="M29" s="9" t="s">
        <v>29</v>
      </c>
      <c r="N29" s="10">
        <v>1052.5999999999999</v>
      </c>
      <c r="O29" s="10">
        <v>1052.5999999999999</v>
      </c>
      <c r="P29" s="10">
        <v>1052.5999999999999</v>
      </c>
      <c r="Q29" s="10">
        <v>1052.5999999999999</v>
      </c>
      <c r="R29" s="43">
        <f t="shared" si="2"/>
        <v>1</v>
      </c>
      <c r="S29" s="43">
        <f t="shared" si="3"/>
        <v>1</v>
      </c>
      <c r="T29" s="9" t="s">
        <v>29</v>
      </c>
      <c r="U29" s="10">
        <v>0</v>
      </c>
      <c r="V29" s="10">
        <v>0</v>
      </c>
      <c r="W29" s="10">
        <v>0</v>
      </c>
      <c r="X29" s="10">
        <v>0</v>
      </c>
      <c r="Y29" s="43">
        <v>0</v>
      </c>
      <c r="Z29" s="43">
        <v>0</v>
      </c>
    </row>
    <row r="30" spans="1:26" ht="15.75" customHeight="1" x14ac:dyDescent="0.25">
      <c r="E30" s="9" t="s">
        <v>30</v>
      </c>
      <c r="F30" s="10">
        <v>526.29999999999995</v>
      </c>
      <c r="G30" s="10">
        <v>526.29999999999995</v>
      </c>
      <c r="H30" s="10">
        <v>526.29999999999995</v>
      </c>
      <c r="I30" s="10">
        <v>526.29999999999995</v>
      </c>
      <c r="J30" s="43">
        <f t="shared" si="4"/>
        <v>1</v>
      </c>
      <c r="K30" s="43">
        <f t="shared" si="5"/>
        <v>1</v>
      </c>
      <c r="M30" s="9" t="s">
        <v>30</v>
      </c>
      <c r="N30" s="10">
        <v>526.29999999999995</v>
      </c>
      <c r="O30" s="10">
        <v>526.29999999999995</v>
      </c>
      <c r="P30" s="10">
        <v>526.29999999999995</v>
      </c>
      <c r="Q30" s="10">
        <v>526.29999999999995</v>
      </c>
      <c r="R30" s="43">
        <f t="shared" si="2"/>
        <v>1</v>
      </c>
      <c r="S30" s="43">
        <f t="shared" si="3"/>
        <v>1</v>
      </c>
      <c r="T30" s="9" t="s">
        <v>30</v>
      </c>
      <c r="U30" s="10">
        <v>0</v>
      </c>
      <c r="V30" s="10">
        <v>0</v>
      </c>
      <c r="W30" s="10">
        <v>0</v>
      </c>
      <c r="X30" s="10">
        <v>0</v>
      </c>
      <c r="Y30" s="43">
        <v>0</v>
      </c>
      <c r="Z30" s="43">
        <v>0</v>
      </c>
    </row>
    <row r="31" spans="1:26" ht="15.75" customHeight="1" x14ac:dyDescent="0.25">
      <c r="E31" s="9" t="s">
        <v>31</v>
      </c>
      <c r="F31" s="10">
        <v>526.29999999999995</v>
      </c>
      <c r="G31" s="10">
        <v>526.29999999999995</v>
      </c>
      <c r="H31" s="10">
        <v>526.29999999999995</v>
      </c>
      <c r="I31" s="10">
        <v>526.29999999999995</v>
      </c>
      <c r="J31" s="43">
        <f t="shared" si="4"/>
        <v>1</v>
      </c>
      <c r="K31" s="43">
        <f t="shared" si="5"/>
        <v>1</v>
      </c>
      <c r="M31" s="9" t="s">
        <v>31</v>
      </c>
      <c r="N31" s="10">
        <v>526.29999999999995</v>
      </c>
      <c r="O31" s="10">
        <v>526.29999999999995</v>
      </c>
      <c r="P31" s="10">
        <v>526.29999999999995</v>
      </c>
      <c r="Q31" s="10">
        <v>526.29999999999995</v>
      </c>
      <c r="R31" s="43">
        <f t="shared" si="2"/>
        <v>1</v>
      </c>
      <c r="S31" s="43">
        <f t="shared" si="3"/>
        <v>1</v>
      </c>
      <c r="T31" s="9" t="s">
        <v>31</v>
      </c>
      <c r="U31" s="10">
        <v>0</v>
      </c>
      <c r="V31" s="10">
        <v>0</v>
      </c>
      <c r="W31" s="10">
        <v>0</v>
      </c>
      <c r="X31" s="10">
        <v>0</v>
      </c>
      <c r="Y31" s="43">
        <v>0</v>
      </c>
      <c r="Z31" s="43">
        <v>0</v>
      </c>
    </row>
    <row r="32" spans="1:26" ht="15.75" customHeight="1" x14ac:dyDescent="0.25">
      <c r="E32" s="9" t="s">
        <v>32</v>
      </c>
      <c r="F32" s="10">
        <v>526.29999999999995</v>
      </c>
      <c r="G32" s="10">
        <v>526.29999999999995</v>
      </c>
      <c r="H32" s="10">
        <v>526.29999999999995</v>
      </c>
      <c r="I32" s="10">
        <v>526.29999999999995</v>
      </c>
      <c r="J32" s="43">
        <f t="shared" si="4"/>
        <v>1</v>
      </c>
      <c r="K32" s="43">
        <f t="shared" si="5"/>
        <v>1</v>
      </c>
      <c r="M32" s="9" t="s">
        <v>32</v>
      </c>
      <c r="N32" s="10">
        <v>526.29999999999995</v>
      </c>
      <c r="O32" s="10">
        <v>526.29999999999995</v>
      </c>
      <c r="P32" s="10">
        <v>526.29999999999995</v>
      </c>
      <c r="Q32" s="10">
        <v>526.29999999999995</v>
      </c>
      <c r="R32" s="43">
        <f t="shared" si="2"/>
        <v>1</v>
      </c>
      <c r="S32" s="43">
        <f t="shared" si="3"/>
        <v>1</v>
      </c>
      <c r="T32" s="9" t="s">
        <v>32</v>
      </c>
      <c r="U32" s="10">
        <v>0</v>
      </c>
      <c r="V32" s="10">
        <v>0</v>
      </c>
      <c r="W32" s="10">
        <v>0</v>
      </c>
      <c r="X32" s="10">
        <v>0</v>
      </c>
      <c r="Y32" s="43">
        <v>0</v>
      </c>
      <c r="Z32" s="43">
        <v>0</v>
      </c>
    </row>
    <row r="33" spans="5:26" ht="15.75" customHeight="1" x14ac:dyDescent="0.25">
      <c r="E33" s="9" t="s">
        <v>33</v>
      </c>
      <c r="F33" s="10">
        <v>2105.3000000000002</v>
      </c>
      <c r="G33" s="10">
        <v>2105.3000000000002</v>
      </c>
      <c r="H33" s="10">
        <v>2105.3000000000002</v>
      </c>
      <c r="I33" s="10">
        <v>2105.3000000000002</v>
      </c>
      <c r="J33" s="43">
        <f t="shared" si="4"/>
        <v>1</v>
      </c>
      <c r="K33" s="43">
        <f t="shared" si="5"/>
        <v>1</v>
      </c>
      <c r="M33" s="9" t="s">
        <v>33</v>
      </c>
      <c r="N33" s="10">
        <v>2105.3000000000002</v>
      </c>
      <c r="O33" s="10">
        <v>2105.3000000000002</v>
      </c>
      <c r="P33" s="10">
        <v>2105.3000000000002</v>
      </c>
      <c r="Q33" s="10">
        <v>2105.3000000000002</v>
      </c>
      <c r="R33" s="43">
        <f t="shared" si="2"/>
        <v>1</v>
      </c>
      <c r="S33" s="43">
        <f t="shared" si="3"/>
        <v>1</v>
      </c>
      <c r="T33" s="9" t="s">
        <v>33</v>
      </c>
      <c r="U33" s="10">
        <v>0</v>
      </c>
      <c r="V33" s="10">
        <v>0</v>
      </c>
      <c r="W33" s="10">
        <v>0</v>
      </c>
      <c r="X33" s="10">
        <v>0</v>
      </c>
      <c r="Y33" s="43">
        <v>0</v>
      </c>
      <c r="Z33" s="43">
        <v>0</v>
      </c>
    </row>
    <row r="34" spans="5:26" ht="15.75" customHeight="1" x14ac:dyDescent="0.25">
      <c r="E34" s="9" t="s">
        <v>34</v>
      </c>
      <c r="F34" s="10">
        <v>8179.7</v>
      </c>
      <c r="G34" s="10">
        <v>8179.7</v>
      </c>
      <c r="H34" s="10">
        <v>8179.7</v>
      </c>
      <c r="I34" s="10">
        <v>8179.7</v>
      </c>
      <c r="J34" s="43">
        <f t="shared" si="4"/>
        <v>1</v>
      </c>
      <c r="K34" s="43">
        <f t="shared" si="5"/>
        <v>1</v>
      </c>
      <c r="M34" s="9" t="s">
        <v>34</v>
      </c>
      <c r="N34" s="10">
        <v>8179.7</v>
      </c>
      <c r="O34" s="10">
        <v>8179.7</v>
      </c>
      <c r="P34" s="10">
        <v>8179.7</v>
      </c>
      <c r="Q34" s="10">
        <v>8179.7</v>
      </c>
      <c r="R34" s="43">
        <f t="shared" si="2"/>
        <v>1</v>
      </c>
      <c r="S34" s="43">
        <f t="shared" si="3"/>
        <v>1</v>
      </c>
      <c r="T34" s="9" t="s">
        <v>34</v>
      </c>
      <c r="U34" s="10">
        <v>0</v>
      </c>
      <c r="V34" s="10">
        <v>0</v>
      </c>
      <c r="W34" s="10">
        <v>0</v>
      </c>
      <c r="X34" s="10">
        <v>0</v>
      </c>
      <c r="Y34" s="43">
        <v>0</v>
      </c>
      <c r="Z34" s="43">
        <v>0</v>
      </c>
    </row>
    <row r="35" spans="5:26" ht="15.75" customHeight="1" x14ac:dyDescent="0.25">
      <c r="E35" s="9" t="s">
        <v>35</v>
      </c>
      <c r="F35" s="10">
        <v>526.29999999999995</v>
      </c>
      <c r="G35" s="10">
        <v>526.29999999999995</v>
      </c>
      <c r="H35" s="10">
        <v>526.29999999999995</v>
      </c>
      <c r="I35" s="10">
        <v>526.29999999999995</v>
      </c>
      <c r="J35" s="43">
        <f t="shared" si="4"/>
        <v>1</v>
      </c>
      <c r="K35" s="43">
        <f t="shared" si="5"/>
        <v>1</v>
      </c>
      <c r="M35" s="9" t="s">
        <v>35</v>
      </c>
      <c r="N35" s="10">
        <v>526.29999999999995</v>
      </c>
      <c r="O35" s="10">
        <v>526.29999999999995</v>
      </c>
      <c r="P35" s="10">
        <v>526.29999999999995</v>
      </c>
      <c r="Q35" s="10">
        <v>526.29999999999995</v>
      </c>
      <c r="R35" s="43">
        <f t="shared" si="2"/>
        <v>1</v>
      </c>
      <c r="S35" s="43">
        <f t="shared" si="3"/>
        <v>1</v>
      </c>
      <c r="T35" s="9" t="s">
        <v>35</v>
      </c>
      <c r="U35" s="10">
        <v>0</v>
      </c>
      <c r="V35" s="10">
        <v>0</v>
      </c>
      <c r="W35" s="10">
        <v>0</v>
      </c>
      <c r="X35" s="10">
        <v>0</v>
      </c>
      <c r="Y35" s="43">
        <v>0</v>
      </c>
      <c r="Z35" s="43">
        <v>0</v>
      </c>
    </row>
    <row r="36" spans="5:26" ht="15.75" customHeight="1" x14ac:dyDescent="0.25">
      <c r="E36" s="9" t="s">
        <v>36</v>
      </c>
      <c r="F36" s="10">
        <v>526.29999999999995</v>
      </c>
      <c r="G36" s="10">
        <v>526.29999999999995</v>
      </c>
      <c r="H36" s="10">
        <v>526.29999999999995</v>
      </c>
      <c r="I36" s="10">
        <v>526.29999999999995</v>
      </c>
      <c r="J36" s="43">
        <f t="shared" si="4"/>
        <v>1</v>
      </c>
      <c r="K36" s="43">
        <f t="shared" si="5"/>
        <v>1</v>
      </c>
      <c r="M36" s="9" t="s">
        <v>36</v>
      </c>
      <c r="N36" s="10">
        <v>526.29999999999995</v>
      </c>
      <c r="O36" s="10">
        <v>526.29999999999995</v>
      </c>
      <c r="P36" s="10">
        <v>526.29999999999995</v>
      </c>
      <c r="Q36" s="10">
        <v>526.29999999999995</v>
      </c>
      <c r="R36" s="43">
        <f t="shared" si="2"/>
        <v>1</v>
      </c>
      <c r="S36" s="43">
        <f t="shared" si="3"/>
        <v>1</v>
      </c>
      <c r="T36" s="9" t="s">
        <v>36</v>
      </c>
      <c r="U36" s="10">
        <v>0</v>
      </c>
      <c r="V36" s="10">
        <v>0</v>
      </c>
      <c r="W36" s="10">
        <v>0</v>
      </c>
      <c r="X36" s="10">
        <v>0</v>
      </c>
      <c r="Y36" s="43">
        <v>0</v>
      </c>
      <c r="Z36" s="43">
        <v>0</v>
      </c>
    </row>
    <row r="37" spans="5:26" ht="15.75" customHeight="1" x14ac:dyDescent="0.25">
      <c r="E37" s="9" t="s">
        <v>37</v>
      </c>
      <c r="F37" s="10">
        <v>1052.5999999999999</v>
      </c>
      <c r="G37" s="10">
        <v>1052.5999999999999</v>
      </c>
      <c r="H37" s="10">
        <v>1052.5999999999999</v>
      </c>
      <c r="I37" s="10">
        <v>1052.5999999999999</v>
      </c>
      <c r="J37" s="43">
        <f t="shared" si="4"/>
        <v>1</v>
      </c>
      <c r="K37" s="43">
        <f t="shared" si="5"/>
        <v>1</v>
      </c>
      <c r="M37" s="9" t="s">
        <v>37</v>
      </c>
      <c r="N37" s="10">
        <v>1052.5999999999999</v>
      </c>
      <c r="O37" s="10">
        <v>1052.5999999999999</v>
      </c>
      <c r="P37" s="10">
        <v>1052.5999999999999</v>
      </c>
      <c r="Q37" s="10">
        <v>1052.5999999999999</v>
      </c>
      <c r="R37" s="43">
        <f t="shared" si="2"/>
        <v>1</v>
      </c>
      <c r="S37" s="43">
        <f t="shared" si="3"/>
        <v>1</v>
      </c>
      <c r="T37" s="9" t="s">
        <v>37</v>
      </c>
      <c r="U37" s="10">
        <v>0</v>
      </c>
      <c r="V37" s="10">
        <v>0</v>
      </c>
      <c r="W37" s="10">
        <v>0</v>
      </c>
      <c r="X37" s="10">
        <v>0</v>
      </c>
      <c r="Y37" s="43">
        <v>0</v>
      </c>
      <c r="Z37" s="43">
        <v>0</v>
      </c>
    </row>
    <row r="38" spans="5:26" ht="15.75" customHeight="1" x14ac:dyDescent="0.25">
      <c r="E38" s="9" t="s">
        <v>38</v>
      </c>
      <c r="F38" s="10">
        <v>526.29999999999995</v>
      </c>
      <c r="G38" s="10">
        <v>526.29999999999995</v>
      </c>
      <c r="H38" s="10">
        <v>526.29999999999995</v>
      </c>
      <c r="I38" s="10">
        <v>526.29999999999995</v>
      </c>
      <c r="J38" s="43">
        <f t="shared" si="4"/>
        <v>1</v>
      </c>
      <c r="K38" s="43">
        <f t="shared" si="5"/>
        <v>1</v>
      </c>
      <c r="M38" s="9" t="s">
        <v>38</v>
      </c>
      <c r="N38" s="10">
        <v>526.29999999999995</v>
      </c>
      <c r="O38" s="10">
        <v>526.29999999999995</v>
      </c>
      <c r="P38" s="10">
        <v>526.29999999999995</v>
      </c>
      <c r="Q38" s="10">
        <v>526.29999999999995</v>
      </c>
      <c r="R38" s="43">
        <f t="shared" si="2"/>
        <v>1</v>
      </c>
      <c r="S38" s="43">
        <f t="shared" si="3"/>
        <v>1</v>
      </c>
      <c r="T38" s="9" t="s">
        <v>38</v>
      </c>
      <c r="U38" s="10">
        <v>0</v>
      </c>
      <c r="V38" s="10">
        <v>0</v>
      </c>
      <c r="W38" s="10">
        <v>0</v>
      </c>
      <c r="X38" s="10">
        <v>0</v>
      </c>
      <c r="Y38" s="43">
        <v>0</v>
      </c>
      <c r="Z38" s="43">
        <v>0</v>
      </c>
    </row>
    <row r="39" spans="5:26" ht="15.75" customHeight="1" x14ac:dyDescent="0.25">
      <c r="E39" s="9" t="s">
        <v>39</v>
      </c>
      <c r="F39" s="10">
        <v>526.29999999999995</v>
      </c>
      <c r="G39" s="10">
        <v>526.29999999999995</v>
      </c>
      <c r="H39" s="10">
        <v>526.29999999999995</v>
      </c>
      <c r="I39" s="10">
        <v>526.29999999999995</v>
      </c>
      <c r="J39" s="43">
        <f t="shared" si="4"/>
        <v>1</v>
      </c>
      <c r="K39" s="43">
        <f t="shared" si="5"/>
        <v>1</v>
      </c>
      <c r="M39" s="9" t="s">
        <v>39</v>
      </c>
      <c r="N39" s="10">
        <v>526.29999999999995</v>
      </c>
      <c r="O39" s="10">
        <v>526.29999999999995</v>
      </c>
      <c r="P39" s="10">
        <v>526.29999999999995</v>
      </c>
      <c r="Q39" s="10">
        <v>526.29999999999995</v>
      </c>
      <c r="R39" s="43">
        <f t="shared" si="2"/>
        <v>1</v>
      </c>
      <c r="S39" s="43">
        <f t="shared" si="3"/>
        <v>1</v>
      </c>
      <c r="T39" s="9" t="s">
        <v>39</v>
      </c>
      <c r="U39" s="10">
        <v>0</v>
      </c>
      <c r="V39" s="10">
        <v>0</v>
      </c>
      <c r="W39" s="10">
        <v>0</v>
      </c>
      <c r="X39" s="10">
        <v>0</v>
      </c>
      <c r="Y39" s="43">
        <v>0</v>
      </c>
      <c r="Z39" s="43">
        <v>0</v>
      </c>
    </row>
    <row r="40" spans="5:26" ht="15.75" customHeight="1" x14ac:dyDescent="0.25">
      <c r="E40" s="13" t="s">
        <v>41</v>
      </c>
      <c r="F40" s="14">
        <v>84080</v>
      </c>
      <c r="G40" s="14">
        <v>84080</v>
      </c>
      <c r="H40" s="14">
        <v>84080</v>
      </c>
      <c r="I40" s="14">
        <v>73850.2</v>
      </c>
      <c r="J40" s="47">
        <f t="shared" si="4"/>
        <v>0.87833254043767839</v>
      </c>
      <c r="K40" s="47">
        <f t="shared" si="5"/>
        <v>0.87833254043767839</v>
      </c>
      <c r="M40" s="13" t="s">
        <v>41</v>
      </c>
      <c r="N40" s="114">
        <v>52925.4</v>
      </c>
      <c r="O40" s="14">
        <v>52925.4</v>
      </c>
      <c r="P40" s="14">
        <v>52925.4</v>
      </c>
      <c r="Q40" s="14">
        <v>52925.4</v>
      </c>
      <c r="R40" s="47">
        <f t="shared" si="2"/>
        <v>1</v>
      </c>
      <c r="S40" s="47">
        <f t="shared" si="3"/>
        <v>1</v>
      </c>
      <c r="T40" s="13" t="s">
        <v>41</v>
      </c>
      <c r="U40" s="114">
        <v>31154.6</v>
      </c>
      <c r="V40" s="14">
        <v>31154.6</v>
      </c>
      <c r="W40" s="14">
        <v>31154.6</v>
      </c>
      <c r="X40" s="14">
        <v>20924.8</v>
      </c>
      <c r="Y40" s="47">
        <f t="shared" si="6"/>
        <v>0.67164399478728665</v>
      </c>
      <c r="Z40" s="47">
        <f t="shared" si="7"/>
        <v>0.67164399478728665</v>
      </c>
    </row>
    <row r="41" spans="5:26" ht="15.75" customHeight="1" x14ac:dyDescent="0.25">
      <c r="E41" s="16" t="s">
        <v>42</v>
      </c>
      <c r="F41" s="17"/>
      <c r="G41" s="17"/>
      <c r="H41" s="17"/>
      <c r="I41" s="17"/>
      <c r="J41" s="47"/>
      <c r="K41" s="47"/>
      <c r="M41" s="16" t="s">
        <v>42</v>
      </c>
      <c r="N41" s="18"/>
      <c r="O41" s="18"/>
      <c r="P41" s="18"/>
      <c r="Q41" s="18"/>
      <c r="R41" s="47"/>
      <c r="S41" s="47"/>
      <c r="T41" s="16" t="s">
        <v>42</v>
      </c>
      <c r="U41" s="18"/>
      <c r="V41" s="18"/>
      <c r="W41" s="18"/>
      <c r="X41" s="18"/>
      <c r="Y41" s="47"/>
      <c r="Z41" s="47"/>
    </row>
    <row r="42" spans="5:26" ht="15.75" customHeight="1" x14ac:dyDescent="0.25">
      <c r="E42" s="18" t="s">
        <v>43</v>
      </c>
      <c r="F42" s="18">
        <v>81448.5</v>
      </c>
      <c r="G42" s="18">
        <v>81448.5</v>
      </c>
      <c r="H42" s="18">
        <v>81448.5</v>
      </c>
      <c r="I42" s="18">
        <v>71218.7</v>
      </c>
      <c r="J42" s="47">
        <f t="shared" si="4"/>
        <v>0.87440161574491848</v>
      </c>
      <c r="K42" s="47">
        <f t="shared" si="5"/>
        <v>0.87440161574491848</v>
      </c>
      <c r="M42" s="18" t="s">
        <v>43</v>
      </c>
      <c r="N42" s="20">
        <v>50293.9</v>
      </c>
      <c r="O42" s="20">
        <v>50293.9</v>
      </c>
      <c r="P42" s="20">
        <v>50293.9</v>
      </c>
      <c r="Q42" s="20">
        <v>50293.9</v>
      </c>
      <c r="R42" s="47">
        <f t="shared" ref="R42:R43" si="8">Q42/N42</f>
        <v>1</v>
      </c>
      <c r="S42" s="47">
        <f t="shared" ref="S42:S43" si="9">Q42/O42</f>
        <v>1</v>
      </c>
      <c r="T42" s="18" t="s">
        <v>43</v>
      </c>
      <c r="U42" s="20">
        <v>31154.6</v>
      </c>
      <c r="V42" s="20">
        <v>31154.6</v>
      </c>
      <c r="W42" s="20">
        <v>31154.6</v>
      </c>
      <c r="X42" s="20">
        <v>20924.8</v>
      </c>
      <c r="Y42" s="47">
        <f t="shared" ref="Y42" si="10">X42/U42</f>
        <v>0.67164399478728665</v>
      </c>
      <c r="Z42" s="47">
        <f t="shared" ref="Z42" si="11">X42/V42</f>
        <v>0.67164399478728665</v>
      </c>
    </row>
    <row r="43" spans="5:26" ht="15.75" customHeight="1" x14ac:dyDescent="0.25">
      <c r="E43" s="18" t="s">
        <v>44</v>
      </c>
      <c r="F43" s="20">
        <v>2631.5</v>
      </c>
      <c r="G43" s="20">
        <v>2631.5</v>
      </c>
      <c r="H43" s="20">
        <v>2631.5</v>
      </c>
      <c r="I43" s="20">
        <v>2631.5</v>
      </c>
      <c r="J43" s="47">
        <f t="shared" si="4"/>
        <v>1</v>
      </c>
      <c r="K43" s="47">
        <f t="shared" si="5"/>
        <v>1</v>
      </c>
      <c r="M43" s="18" t="s">
        <v>44</v>
      </c>
      <c r="N43" s="20">
        <v>2631.5</v>
      </c>
      <c r="O43" s="20">
        <v>2631.5</v>
      </c>
      <c r="P43" s="20">
        <v>2631.5</v>
      </c>
      <c r="Q43" s="20">
        <v>2631.5</v>
      </c>
      <c r="R43" s="47">
        <f t="shared" si="8"/>
        <v>1</v>
      </c>
      <c r="S43" s="47">
        <f t="shared" si="9"/>
        <v>1</v>
      </c>
      <c r="T43" s="18" t="s">
        <v>44</v>
      </c>
      <c r="U43" s="20">
        <v>0</v>
      </c>
      <c r="V43" s="20">
        <v>0</v>
      </c>
      <c r="W43" s="20">
        <v>2631.5</v>
      </c>
      <c r="X43" s="20">
        <v>0</v>
      </c>
      <c r="Y43" s="47">
        <v>0</v>
      </c>
      <c r="Z43" s="47">
        <v>0</v>
      </c>
    </row>
    <row r="44" spans="5:26" ht="15.75" customHeight="1" x14ac:dyDescent="0.25">
      <c r="E44" s="138"/>
      <c r="F44" s="138"/>
      <c r="G44" s="138"/>
      <c r="H44" s="138"/>
      <c r="I44" s="138"/>
      <c r="J44" s="138"/>
      <c r="K44" s="138"/>
    </row>
    <row r="45" spans="5:26" ht="15.75" x14ac:dyDescent="0.25">
      <c r="E45" s="138"/>
      <c r="F45" s="138"/>
      <c r="G45" s="138"/>
      <c r="H45" s="138"/>
      <c r="I45" s="138"/>
      <c r="J45" s="138"/>
      <c r="K45" s="138"/>
    </row>
    <row r="46" spans="5:26" ht="15.75" x14ac:dyDescent="0.25">
      <c r="E46" s="157" t="s">
        <v>45</v>
      </c>
      <c r="F46" s="157"/>
      <c r="G46" s="157"/>
      <c r="H46" s="157"/>
      <c r="I46" s="157"/>
      <c r="J46" s="157"/>
      <c r="K46" s="157"/>
    </row>
  </sheetData>
  <mergeCells count="11">
    <mergeCell ref="E46:K46"/>
    <mergeCell ref="J1:K1"/>
    <mergeCell ref="E5:K5"/>
    <mergeCell ref="M5:S5"/>
    <mergeCell ref="T5:Z5"/>
    <mergeCell ref="E7:E8"/>
    <mergeCell ref="F7:K7"/>
    <mergeCell ref="M7:M8"/>
    <mergeCell ref="N7:S7"/>
    <mergeCell ref="T7:T8"/>
    <mergeCell ref="U7:Z7"/>
  </mergeCells>
  <printOptions horizontalCentered="1"/>
  <pageMargins left="0.78740157480314965" right="0.39370078740157483" top="0.78740157480314965" bottom="0.98425196850393704" header="0.51181102362204722" footer="0.51181102362204722"/>
  <pageSetup paperSize="9" scale="57" fitToWidth="3" orientation="portrait" r:id="rId1"/>
  <headerFooter alignWithMargins="0">
    <oddFooter>&amp;CСтраница &amp;P из &amp;N</oddFooter>
  </headerFooter>
  <colBreaks count="3" manualBreakCount="3">
    <brk id="12" max="1048575" man="1"/>
    <brk id="19" max="46" man="1"/>
    <brk id="26" max="24" man="1"/>
  </col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58"/>
  <sheetViews>
    <sheetView showGridLines="0" view="pageBreakPreview" topLeftCell="A7"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111</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440</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30" t="s">
        <v>6</v>
      </c>
      <c r="C8" s="31">
        <v>47.2</v>
      </c>
      <c r="D8" s="31">
        <v>47.2</v>
      </c>
      <c r="E8" s="31">
        <v>47.2</v>
      </c>
      <c r="F8" s="31">
        <v>47.2</v>
      </c>
      <c r="G8" s="11">
        <f t="shared" ref="G8" si="0">F8/C8</f>
        <v>1</v>
      </c>
      <c r="H8" s="11">
        <f>F8/D8</f>
        <v>1</v>
      </c>
      <c r="I8" s="3"/>
    </row>
    <row r="9" spans="1:9" ht="14.25" customHeight="1" x14ac:dyDescent="0.25">
      <c r="A9" s="1"/>
      <c r="B9" s="24" t="s">
        <v>54</v>
      </c>
      <c r="C9" s="25">
        <v>118.85</v>
      </c>
      <c r="D9" s="25">
        <v>118.9</v>
      </c>
      <c r="E9" s="25">
        <v>118.9</v>
      </c>
      <c r="F9" s="25">
        <v>118.9</v>
      </c>
      <c r="G9" s="11">
        <f t="shared" ref="G9:G51" si="1">F9/C9</f>
        <v>1.0004206983592765</v>
      </c>
      <c r="H9" s="11">
        <f t="shared" ref="H9:H51" si="2">F9/D9</f>
        <v>1</v>
      </c>
      <c r="I9" s="3"/>
    </row>
    <row r="10" spans="1:9" ht="15" customHeight="1" x14ac:dyDescent="0.25">
      <c r="A10" s="1"/>
      <c r="B10" s="28" t="s">
        <v>55</v>
      </c>
      <c r="C10" s="29">
        <v>44.55</v>
      </c>
      <c r="D10" s="29">
        <v>44.6</v>
      </c>
      <c r="E10" s="29">
        <v>44.6</v>
      </c>
      <c r="F10" s="29">
        <v>44.6</v>
      </c>
      <c r="G10" s="11">
        <f t="shared" si="1"/>
        <v>1.0011223344556679</v>
      </c>
      <c r="H10" s="11">
        <f t="shared" si="2"/>
        <v>1</v>
      </c>
      <c r="I10" s="3"/>
    </row>
    <row r="11" spans="1:9" ht="15" customHeight="1" x14ac:dyDescent="0.25">
      <c r="A11" s="1"/>
      <c r="B11" s="9" t="s">
        <v>7</v>
      </c>
      <c r="C11" s="10">
        <v>74.3</v>
      </c>
      <c r="D11" s="10">
        <v>74.3</v>
      </c>
      <c r="E11" s="10">
        <v>74.3</v>
      </c>
      <c r="F11" s="10">
        <v>74.3</v>
      </c>
      <c r="G11" s="11">
        <f t="shared" si="1"/>
        <v>1</v>
      </c>
      <c r="H11" s="11">
        <f t="shared" si="2"/>
        <v>1</v>
      </c>
      <c r="I11" s="3"/>
    </row>
    <row r="12" spans="1:9" ht="15" customHeight="1" x14ac:dyDescent="0.25">
      <c r="A12" s="1"/>
      <c r="B12" s="9" t="s">
        <v>8</v>
      </c>
      <c r="C12" s="10">
        <v>99.93</v>
      </c>
      <c r="D12" s="10">
        <v>99.9</v>
      </c>
      <c r="E12" s="10">
        <v>99.9</v>
      </c>
      <c r="F12" s="10">
        <v>99.9</v>
      </c>
      <c r="G12" s="11">
        <f t="shared" si="1"/>
        <v>0.99969978985289698</v>
      </c>
      <c r="H12" s="11">
        <f t="shared" si="2"/>
        <v>1</v>
      </c>
      <c r="I12" s="3"/>
    </row>
    <row r="13" spans="1:9" ht="15" customHeight="1" x14ac:dyDescent="0.25">
      <c r="A13" s="1"/>
      <c r="B13" s="9" t="s">
        <v>9</v>
      </c>
      <c r="C13" s="10">
        <v>194</v>
      </c>
      <c r="D13" s="10">
        <v>194</v>
      </c>
      <c r="E13" s="10">
        <v>194</v>
      </c>
      <c r="F13" s="10">
        <v>194</v>
      </c>
      <c r="G13" s="11">
        <f t="shared" si="1"/>
        <v>1</v>
      </c>
      <c r="H13" s="11">
        <f t="shared" si="2"/>
        <v>1</v>
      </c>
      <c r="I13" s="3"/>
    </row>
    <row r="14" spans="1:9" ht="15" customHeight="1" x14ac:dyDescent="0.25">
      <c r="A14" s="1"/>
      <c r="B14" s="9" t="s">
        <v>10</v>
      </c>
      <c r="C14" s="10">
        <v>49.24</v>
      </c>
      <c r="D14" s="10">
        <v>49.2</v>
      </c>
      <c r="E14" s="10">
        <v>49.2</v>
      </c>
      <c r="F14" s="10">
        <v>45.8</v>
      </c>
      <c r="G14" s="11">
        <f t="shared" si="1"/>
        <v>0.93013809910641743</v>
      </c>
      <c r="H14" s="11">
        <f t="shared" si="2"/>
        <v>0.93089430894308933</v>
      </c>
      <c r="I14" s="3"/>
    </row>
    <row r="15" spans="1:9" ht="15" customHeight="1" x14ac:dyDescent="0.25">
      <c r="A15" s="1"/>
      <c r="B15" s="30" t="s">
        <v>11</v>
      </c>
      <c r="C15" s="31">
        <v>138.69999999999999</v>
      </c>
      <c r="D15" s="31">
        <v>138.69999999999999</v>
      </c>
      <c r="E15" s="31">
        <v>138.69999999999999</v>
      </c>
      <c r="F15" s="31">
        <v>138.69999999999999</v>
      </c>
      <c r="G15" s="11">
        <f t="shared" si="1"/>
        <v>1</v>
      </c>
      <c r="H15" s="11">
        <f t="shared" si="2"/>
        <v>1</v>
      </c>
      <c r="I15" s="3"/>
    </row>
    <row r="16" spans="1:9" ht="14.25" customHeight="1" x14ac:dyDescent="0.25">
      <c r="A16" s="1"/>
      <c r="B16" s="24" t="s">
        <v>56</v>
      </c>
      <c r="C16" s="25">
        <v>273.10000000000002</v>
      </c>
      <c r="D16" s="25">
        <v>273.10000000000002</v>
      </c>
      <c r="E16" s="25">
        <v>273.10000000000002</v>
      </c>
      <c r="F16" s="25">
        <v>273.10000000000002</v>
      </c>
      <c r="G16" s="11">
        <f t="shared" si="1"/>
        <v>1</v>
      </c>
      <c r="H16" s="11">
        <f t="shared" si="2"/>
        <v>1</v>
      </c>
      <c r="I16" s="3"/>
    </row>
    <row r="17" spans="1:9" ht="15" customHeight="1" x14ac:dyDescent="0.25">
      <c r="A17" s="1"/>
      <c r="B17" s="28" t="s">
        <v>112</v>
      </c>
      <c r="C17" s="29">
        <v>72.8</v>
      </c>
      <c r="D17" s="29">
        <v>72.8</v>
      </c>
      <c r="E17" s="29">
        <v>72.8</v>
      </c>
      <c r="F17" s="29">
        <v>72.8</v>
      </c>
      <c r="G17" s="11">
        <f t="shared" si="1"/>
        <v>1</v>
      </c>
      <c r="H17" s="11">
        <f t="shared" si="2"/>
        <v>1</v>
      </c>
      <c r="I17" s="3"/>
    </row>
    <row r="18" spans="1:9" ht="15" customHeight="1" x14ac:dyDescent="0.25">
      <c r="A18" s="1"/>
      <c r="B18" s="9" t="s">
        <v>12</v>
      </c>
      <c r="C18" s="10">
        <v>200.3</v>
      </c>
      <c r="D18" s="10">
        <v>200.3</v>
      </c>
      <c r="E18" s="10">
        <v>200.3</v>
      </c>
      <c r="F18" s="10">
        <v>200.3</v>
      </c>
      <c r="G18" s="11">
        <f t="shared" si="1"/>
        <v>1</v>
      </c>
      <c r="H18" s="11">
        <f t="shared" si="2"/>
        <v>1</v>
      </c>
      <c r="I18" s="3"/>
    </row>
    <row r="19" spans="1:9" ht="15" customHeight="1" x14ac:dyDescent="0.25">
      <c r="A19" s="1"/>
      <c r="B19" s="9" t="s">
        <v>13</v>
      </c>
      <c r="C19" s="10">
        <v>161.6</v>
      </c>
      <c r="D19" s="10">
        <v>161.6</v>
      </c>
      <c r="E19" s="10">
        <v>161.6</v>
      </c>
      <c r="F19" s="10">
        <v>161.6</v>
      </c>
      <c r="G19" s="11">
        <f t="shared" si="1"/>
        <v>1</v>
      </c>
      <c r="H19" s="11">
        <f t="shared" si="2"/>
        <v>1</v>
      </c>
      <c r="I19" s="3"/>
    </row>
    <row r="20" spans="1:9" ht="15" customHeight="1" x14ac:dyDescent="0.25">
      <c r="A20" s="1"/>
      <c r="B20" s="9" t="s">
        <v>14</v>
      </c>
      <c r="C20" s="10">
        <v>313.7</v>
      </c>
      <c r="D20" s="10">
        <v>313.7</v>
      </c>
      <c r="E20" s="10">
        <v>313.7</v>
      </c>
      <c r="F20" s="10">
        <v>313.7</v>
      </c>
      <c r="G20" s="11">
        <f t="shared" si="1"/>
        <v>1</v>
      </c>
      <c r="H20" s="11">
        <f t="shared" si="2"/>
        <v>1</v>
      </c>
      <c r="I20" s="3"/>
    </row>
    <row r="21" spans="1:9" ht="15" customHeight="1" x14ac:dyDescent="0.25">
      <c r="A21" s="1"/>
      <c r="B21" s="9" t="s">
        <v>15</v>
      </c>
      <c r="C21" s="10">
        <v>129.80000000000001</v>
      </c>
      <c r="D21" s="10">
        <v>129.80000000000001</v>
      </c>
      <c r="E21" s="10">
        <v>129.80000000000001</v>
      </c>
      <c r="F21" s="10">
        <v>129.80000000000001</v>
      </c>
      <c r="G21" s="11">
        <f t="shared" si="1"/>
        <v>1</v>
      </c>
      <c r="H21" s="11">
        <f t="shared" si="2"/>
        <v>1</v>
      </c>
      <c r="I21" s="3"/>
    </row>
    <row r="22" spans="1:9" ht="15" customHeight="1" x14ac:dyDescent="0.25">
      <c r="A22" s="1"/>
      <c r="B22" s="9" t="s">
        <v>16</v>
      </c>
      <c r="C22" s="10">
        <v>120.2</v>
      </c>
      <c r="D22" s="10">
        <v>120.2</v>
      </c>
      <c r="E22" s="10">
        <v>120.2</v>
      </c>
      <c r="F22" s="10">
        <v>120.2</v>
      </c>
      <c r="G22" s="11">
        <f t="shared" si="1"/>
        <v>1</v>
      </c>
      <c r="H22" s="11">
        <f t="shared" si="2"/>
        <v>1</v>
      </c>
      <c r="I22" s="3"/>
    </row>
    <row r="23" spans="1:9" ht="15" customHeight="1" x14ac:dyDescent="0.25">
      <c r="A23" s="1"/>
      <c r="B23" s="9" t="s">
        <v>18</v>
      </c>
      <c r="C23" s="10">
        <v>78</v>
      </c>
      <c r="D23" s="10">
        <v>78</v>
      </c>
      <c r="E23" s="10">
        <v>78</v>
      </c>
      <c r="F23" s="10">
        <v>78</v>
      </c>
      <c r="G23" s="11">
        <f t="shared" si="1"/>
        <v>1</v>
      </c>
      <c r="H23" s="11">
        <f t="shared" si="2"/>
        <v>1</v>
      </c>
      <c r="I23" s="3"/>
    </row>
    <row r="24" spans="1:9" ht="15" customHeight="1" x14ac:dyDescent="0.25">
      <c r="A24" s="1"/>
      <c r="B24" s="9" t="s">
        <v>19</v>
      </c>
      <c r="C24" s="10">
        <v>229.5</v>
      </c>
      <c r="D24" s="10">
        <v>229.5</v>
      </c>
      <c r="E24" s="10">
        <v>229.5</v>
      </c>
      <c r="F24" s="10">
        <v>229.5</v>
      </c>
      <c r="G24" s="11">
        <f t="shared" si="1"/>
        <v>1</v>
      </c>
      <c r="H24" s="11">
        <f t="shared" si="2"/>
        <v>1</v>
      </c>
      <c r="I24" s="3"/>
    </row>
    <row r="25" spans="1:9" ht="15" customHeight="1" x14ac:dyDescent="0.25">
      <c r="A25" s="1"/>
      <c r="B25" s="9" t="s">
        <v>20</v>
      </c>
      <c r="C25" s="10">
        <v>146.80000000000001</v>
      </c>
      <c r="D25" s="10">
        <v>146.80000000000001</v>
      </c>
      <c r="E25" s="10">
        <v>146.80000000000001</v>
      </c>
      <c r="F25" s="10">
        <v>146.80000000000001</v>
      </c>
      <c r="G25" s="11">
        <f t="shared" si="1"/>
        <v>1</v>
      </c>
      <c r="H25" s="11">
        <f t="shared" si="2"/>
        <v>1</v>
      </c>
      <c r="I25" s="3"/>
    </row>
    <row r="26" spans="1:9" ht="15" customHeight="1" x14ac:dyDescent="0.25">
      <c r="A26" s="1"/>
      <c r="B26" s="9" t="s">
        <v>21</v>
      </c>
      <c r="C26" s="10">
        <v>34.9</v>
      </c>
      <c r="D26" s="10">
        <v>34.9</v>
      </c>
      <c r="E26" s="10">
        <v>34.9</v>
      </c>
      <c r="F26" s="10">
        <v>34.9</v>
      </c>
      <c r="G26" s="11">
        <f t="shared" si="1"/>
        <v>1</v>
      </c>
      <c r="H26" s="11">
        <f t="shared" si="2"/>
        <v>1</v>
      </c>
      <c r="I26" s="3"/>
    </row>
    <row r="27" spans="1:9" ht="15" customHeight="1" x14ac:dyDescent="0.25">
      <c r="A27" s="1"/>
      <c r="B27" s="9" t="s">
        <v>22</v>
      </c>
      <c r="C27" s="10">
        <v>18.850000000000001</v>
      </c>
      <c r="D27" s="10">
        <v>18.899999999999999</v>
      </c>
      <c r="E27" s="10">
        <v>18.899999999999999</v>
      </c>
      <c r="F27" s="10">
        <v>18.899999999999999</v>
      </c>
      <c r="G27" s="11">
        <f t="shared" si="1"/>
        <v>1.0026525198938991</v>
      </c>
      <c r="H27" s="11">
        <f t="shared" si="2"/>
        <v>1</v>
      </c>
      <c r="I27" s="3"/>
    </row>
    <row r="28" spans="1:9" ht="15" customHeight="1" x14ac:dyDescent="0.25">
      <c r="A28" s="1"/>
      <c r="B28" s="9" t="s">
        <v>23</v>
      </c>
      <c r="C28" s="10">
        <v>107.15</v>
      </c>
      <c r="D28" s="10">
        <v>107.2</v>
      </c>
      <c r="E28" s="10">
        <v>107.2</v>
      </c>
      <c r="F28" s="10">
        <v>102</v>
      </c>
      <c r="G28" s="11">
        <f t="shared" si="1"/>
        <v>0.9519365375641623</v>
      </c>
      <c r="H28" s="11">
        <f t="shared" si="2"/>
        <v>0.95149253731343286</v>
      </c>
      <c r="I28" s="3"/>
    </row>
    <row r="29" spans="1:9" ht="15" customHeight="1" x14ac:dyDescent="0.25">
      <c r="A29" s="1"/>
      <c r="B29" s="9" t="s">
        <v>24</v>
      </c>
      <c r="C29" s="10">
        <v>441.52</v>
      </c>
      <c r="D29" s="10">
        <v>441.5</v>
      </c>
      <c r="E29" s="10">
        <v>441.5</v>
      </c>
      <c r="F29" s="10">
        <v>441.5</v>
      </c>
      <c r="G29" s="11">
        <f t="shared" si="1"/>
        <v>0.99995470193875702</v>
      </c>
      <c r="H29" s="11">
        <f t="shared" si="2"/>
        <v>1</v>
      </c>
      <c r="I29" s="3"/>
    </row>
    <row r="30" spans="1:9" ht="15" customHeight="1" x14ac:dyDescent="0.25">
      <c r="A30" s="1"/>
      <c r="B30" s="9" t="s">
        <v>25</v>
      </c>
      <c r="C30" s="10">
        <v>53</v>
      </c>
      <c r="D30" s="10">
        <v>53</v>
      </c>
      <c r="E30" s="10">
        <v>53</v>
      </c>
      <c r="F30" s="10">
        <v>53</v>
      </c>
      <c r="G30" s="11">
        <f t="shared" si="1"/>
        <v>1</v>
      </c>
      <c r="H30" s="11">
        <f t="shared" si="2"/>
        <v>1</v>
      </c>
      <c r="I30" s="3"/>
    </row>
    <row r="31" spans="1:9" ht="15" customHeight="1" x14ac:dyDescent="0.25">
      <c r="A31" s="1"/>
      <c r="B31" s="9" t="s">
        <v>26</v>
      </c>
      <c r="C31" s="10">
        <v>80.3</v>
      </c>
      <c r="D31" s="10">
        <v>80.3</v>
      </c>
      <c r="E31" s="10">
        <v>80.3</v>
      </c>
      <c r="F31" s="10">
        <v>80.3</v>
      </c>
      <c r="G31" s="11">
        <f t="shared" si="1"/>
        <v>1</v>
      </c>
      <c r="H31" s="11">
        <f t="shared" si="2"/>
        <v>1</v>
      </c>
      <c r="I31" s="3"/>
    </row>
    <row r="32" spans="1:9" ht="15" customHeight="1" x14ac:dyDescent="0.25">
      <c r="A32" s="1"/>
      <c r="B32" s="9" t="s">
        <v>27</v>
      </c>
      <c r="C32" s="10">
        <v>309.94</v>
      </c>
      <c r="D32" s="10">
        <v>309.89999999999998</v>
      </c>
      <c r="E32" s="10">
        <v>309.89999999999998</v>
      </c>
      <c r="F32" s="10">
        <v>309.89999999999998</v>
      </c>
      <c r="G32" s="11">
        <f t="shared" si="1"/>
        <v>0.99987094276311539</v>
      </c>
      <c r="H32" s="11">
        <f t="shared" si="2"/>
        <v>1</v>
      </c>
      <c r="I32" s="3"/>
    </row>
    <row r="33" spans="1:9" ht="15" customHeight="1" x14ac:dyDescent="0.25">
      <c r="A33" s="1"/>
      <c r="B33" s="30" t="s">
        <v>28</v>
      </c>
      <c r="C33" s="31">
        <v>337</v>
      </c>
      <c r="D33" s="31">
        <v>337</v>
      </c>
      <c r="E33" s="31">
        <v>337</v>
      </c>
      <c r="F33" s="31">
        <v>337</v>
      </c>
      <c r="G33" s="11">
        <f t="shared" si="1"/>
        <v>1</v>
      </c>
      <c r="H33" s="11">
        <f t="shared" si="2"/>
        <v>1</v>
      </c>
      <c r="I33" s="3"/>
    </row>
    <row r="34" spans="1:9" ht="14.25" customHeight="1" x14ac:dyDescent="0.25">
      <c r="A34" s="1"/>
      <c r="B34" s="24" t="s">
        <v>113</v>
      </c>
      <c r="C34" s="25">
        <v>153.93</v>
      </c>
      <c r="D34" s="25">
        <v>153.9</v>
      </c>
      <c r="E34" s="25">
        <v>153.9</v>
      </c>
      <c r="F34" s="25">
        <v>153.9</v>
      </c>
      <c r="G34" s="11">
        <f t="shared" si="1"/>
        <v>0.99980510621711172</v>
      </c>
      <c r="H34" s="11">
        <f t="shared" si="2"/>
        <v>1</v>
      </c>
      <c r="I34" s="3"/>
    </row>
    <row r="35" spans="1:9" ht="15" customHeight="1" x14ac:dyDescent="0.25">
      <c r="A35" s="1"/>
      <c r="B35" s="28" t="s">
        <v>114</v>
      </c>
      <c r="C35" s="29">
        <v>60.1</v>
      </c>
      <c r="D35" s="29">
        <v>60.1</v>
      </c>
      <c r="E35" s="29">
        <v>60.1</v>
      </c>
      <c r="F35" s="29">
        <v>60.1</v>
      </c>
      <c r="G35" s="11">
        <f t="shared" si="1"/>
        <v>1</v>
      </c>
      <c r="H35" s="11">
        <f t="shared" si="2"/>
        <v>1</v>
      </c>
      <c r="I35" s="3"/>
    </row>
    <row r="36" spans="1:9" ht="15" customHeight="1" x14ac:dyDescent="0.25">
      <c r="A36" s="1"/>
      <c r="B36" s="9" t="s">
        <v>29</v>
      </c>
      <c r="C36" s="10">
        <v>93.83</v>
      </c>
      <c r="D36" s="10">
        <v>93.8</v>
      </c>
      <c r="E36" s="10">
        <v>93.8</v>
      </c>
      <c r="F36" s="10">
        <v>93.8</v>
      </c>
      <c r="G36" s="11">
        <f t="shared" si="1"/>
        <v>0.99968027283384842</v>
      </c>
      <c r="H36" s="11">
        <f t="shared" si="2"/>
        <v>1</v>
      </c>
      <c r="I36" s="3"/>
    </row>
    <row r="37" spans="1:9" ht="15" customHeight="1" x14ac:dyDescent="0.25">
      <c r="A37" s="1"/>
      <c r="B37" s="9" t="s">
        <v>30</v>
      </c>
      <c r="C37" s="10">
        <v>98.1</v>
      </c>
      <c r="D37" s="10">
        <v>98.1</v>
      </c>
      <c r="E37" s="10">
        <v>98.1</v>
      </c>
      <c r="F37" s="10">
        <v>98.1</v>
      </c>
      <c r="G37" s="11">
        <f t="shared" si="1"/>
        <v>1</v>
      </c>
      <c r="H37" s="11">
        <f t="shared" si="2"/>
        <v>1</v>
      </c>
      <c r="I37" s="3"/>
    </row>
    <row r="38" spans="1:9" ht="15" customHeight="1" x14ac:dyDescent="0.25">
      <c r="A38" s="1"/>
      <c r="B38" s="9" t="s">
        <v>32</v>
      </c>
      <c r="C38" s="10">
        <v>70.89</v>
      </c>
      <c r="D38" s="10">
        <v>70.900000000000006</v>
      </c>
      <c r="E38" s="10">
        <v>70.900000000000006</v>
      </c>
      <c r="F38" s="10">
        <v>70.900000000000006</v>
      </c>
      <c r="G38" s="11">
        <f t="shared" si="1"/>
        <v>1.0001410636196926</v>
      </c>
      <c r="H38" s="11">
        <f t="shared" si="2"/>
        <v>1</v>
      </c>
      <c r="I38" s="3"/>
    </row>
    <row r="39" spans="1:9" ht="15" customHeight="1" x14ac:dyDescent="0.25">
      <c r="A39" s="1"/>
      <c r="B39" s="9" t="s">
        <v>33</v>
      </c>
      <c r="C39" s="10">
        <v>44.76</v>
      </c>
      <c r="D39" s="10">
        <v>44.8</v>
      </c>
      <c r="E39" s="10">
        <v>44.8</v>
      </c>
      <c r="F39" s="10">
        <v>44.8</v>
      </c>
      <c r="G39" s="11">
        <f t="shared" si="1"/>
        <v>1.000893655049151</v>
      </c>
      <c r="H39" s="11">
        <f t="shared" si="2"/>
        <v>1</v>
      </c>
      <c r="I39" s="3"/>
    </row>
    <row r="40" spans="1:9" ht="15" customHeight="1" x14ac:dyDescent="0.25">
      <c r="A40" s="1"/>
      <c r="B40" s="9" t="s">
        <v>34</v>
      </c>
      <c r="C40" s="10">
        <v>43.4</v>
      </c>
      <c r="D40" s="10">
        <v>43.4</v>
      </c>
      <c r="E40" s="10">
        <v>43.4</v>
      </c>
      <c r="F40" s="10">
        <v>43.4</v>
      </c>
      <c r="G40" s="11">
        <f t="shared" si="1"/>
        <v>1</v>
      </c>
      <c r="H40" s="11">
        <f t="shared" si="2"/>
        <v>1</v>
      </c>
      <c r="I40" s="3"/>
    </row>
    <row r="41" spans="1:9" ht="15" customHeight="1" x14ac:dyDescent="0.25">
      <c r="A41" s="1"/>
      <c r="B41" s="9" t="s">
        <v>35</v>
      </c>
      <c r="C41" s="10">
        <v>160.93</v>
      </c>
      <c r="D41" s="10">
        <v>160.9</v>
      </c>
      <c r="E41" s="10">
        <v>160.9</v>
      </c>
      <c r="F41" s="10">
        <v>160.9</v>
      </c>
      <c r="G41" s="11">
        <f t="shared" si="1"/>
        <v>0.99981358354564098</v>
      </c>
      <c r="H41" s="11">
        <f t="shared" si="2"/>
        <v>1</v>
      </c>
      <c r="I41" s="3"/>
    </row>
    <row r="42" spans="1:9" ht="15" customHeight="1" x14ac:dyDescent="0.25">
      <c r="A42" s="1"/>
      <c r="B42" s="9" t="s">
        <v>36</v>
      </c>
      <c r="C42" s="10">
        <v>585</v>
      </c>
      <c r="D42" s="10">
        <v>585</v>
      </c>
      <c r="E42" s="10">
        <v>585</v>
      </c>
      <c r="F42" s="10">
        <v>585</v>
      </c>
      <c r="G42" s="11">
        <f t="shared" si="1"/>
        <v>1</v>
      </c>
      <c r="H42" s="11">
        <f t="shared" si="2"/>
        <v>1</v>
      </c>
      <c r="I42" s="3"/>
    </row>
    <row r="43" spans="1:9" ht="15" customHeight="1" x14ac:dyDescent="0.25">
      <c r="A43" s="1"/>
      <c r="B43" s="9" t="s">
        <v>37</v>
      </c>
      <c r="C43" s="10">
        <v>212.9</v>
      </c>
      <c r="D43" s="10">
        <v>212.9</v>
      </c>
      <c r="E43" s="10">
        <v>212.9</v>
      </c>
      <c r="F43" s="10">
        <v>212.9</v>
      </c>
      <c r="G43" s="11">
        <f t="shared" si="1"/>
        <v>1</v>
      </c>
      <c r="H43" s="11">
        <f t="shared" si="2"/>
        <v>1</v>
      </c>
      <c r="I43" s="3"/>
    </row>
    <row r="44" spans="1:9" ht="15" customHeight="1" x14ac:dyDescent="0.25">
      <c r="A44" s="1"/>
      <c r="B44" s="9" t="s">
        <v>38</v>
      </c>
      <c r="C44" s="10">
        <v>526.1</v>
      </c>
      <c r="D44" s="10">
        <v>526.1</v>
      </c>
      <c r="E44" s="10">
        <v>526.1</v>
      </c>
      <c r="F44" s="10">
        <v>526.1</v>
      </c>
      <c r="G44" s="11">
        <f t="shared" si="1"/>
        <v>1</v>
      </c>
      <c r="H44" s="11">
        <f t="shared" si="2"/>
        <v>1</v>
      </c>
      <c r="I44" s="3"/>
    </row>
    <row r="45" spans="1:9" ht="15" customHeight="1" x14ac:dyDescent="0.25">
      <c r="A45" s="1"/>
      <c r="B45" s="9" t="s">
        <v>39</v>
      </c>
      <c r="C45" s="10">
        <v>46.83</v>
      </c>
      <c r="D45" s="10">
        <v>46.8</v>
      </c>
      <c r="E45" s="10">
        <v>46.8</v>
      </c>
      <c r="F45" s="10">
        <v>46.8</v>
      </c>
      <c r="G45" s="11">
        <f t="shared" si="1"/>
        <v>0.99935938500960919</v>
      </c>
      <c r="H45" s="11">
        <f t="shared" si="2"/>
        <v>1</v>
      </c>
      <c r="I45" s="3"/>
    </row>
    <row r="46" spans="1:9" ht="15" customHeight="1" x14ac:dyDescent="0.25">
      <c r="A46" s="1"/>
      <c r="B46" s="9" t="s">
        <v>40</v>
      </c>
      <c r="C46" s="10">
        <v>4369.3999999999996</v>
      </c>
      <c r="D46" s="10">
        <v>4369.3999999999996</v>
      </c>
      <c r="E46" s="10">
        <v>4369.3999999999996</v>
      </c>
      <c r="F46" s="10">
        <v>4369.3999999999996</v>
      </c>
      <c r="G46" s="11">
        <f t="shared" si="1"/>
        <v>1</v>
      </c>
      <c r="H46" s="11">
        <f t="shared" si="2"/>
        <v>1</v>
      </c>
      <c r="I46" s="3"/>
    </row>
    <row r="47" spans="1:9" ht="17.25" customHeight="1" x14ac:dyDescent="0.25">
      <c r="A47" s="12"/>
      <c r="B47" s="13" t="s">
        <v>41</v>
      </c>
      <c r="C47" s="14">
        <v>9795.52</v>
      </c>
      <c r="D47" s="14">
        <v>9795.5</v>
      </c>
      <c r="E47" s="14">
        <v>9795.5</v>
      </c>
      <c r="F47" s="14">
        <v>9786.9</v>
      </c>
      <c r="G47" s="19">
        <f t="shared" si="1"/>
        <v>0.99912000588023908</v>
      </c>
      <c r="H47" s="19">
        <f t="shared" si="2"/>
        <v>0.9991220458373743</v>
      </c>
      <c r="I47" s="15"/>
    </row>
    <row r="48" spans="1:9" ht="15.75" customHeight="1" x14ac:dyDescent="0.25">
      <c r="A48" s="1"/>
      <c r="B48" s="16" t="s">
        <v>42</v>
      </c>
      <c r="C48" s="17"/>
      <c r="D48" s="17"/>
      <c r="E48" s="17"/>
      <c r="F48" s="17"/>
      <c r="G48" s="19"/>
      <c r="H48" s="19"/>
      <c r="I48" s="3"/>
    </row>
    <row r="49" spans="1:9" ht="14.25" customHeight="1" x14ac:dyDescent="0.25">
      <c r="A49" s="1"/>
      <c r="B49" s="18" t="s">
        <v>43</v>
      </c>
      <c r="C49" s="18">
        <v>3877.8</v>
      </c>
      <c r="D49" s="18">
        <v>3877.8</v>
      </c>
      <c r="E49" s="18">
        <v>3877.8</v>
      </c>
      <c r="F49" s="18">
        <v>3869.2</v>
      </c>
      <c r="G49" s="19">
        <f t="shared" si="1"/>
        <v>0.99778224766620238</v>
      </c>
      <c r="H49" s="19">
        <f t="shared" si="2"/>
        <v>0.99778224766620238</v>
      </c>
      <c r="I49" s="3"/>
    </row>
    <row r="50" spans="1:9" ht="16.5" customHeight="1" x14ac:dyDescent="0.25">
      <c r="A50" s="1"/>
      <c r="B50" s="18" t="s">
        <v>44</v>
      </c>
      <c r="C50" s="20">
        <v>5740.2</v>
      </c>
      <c r="D50" s="20">
        <v>5740.2</v>
      </c>
      <c r="E50" s="20">
        <v>5740.2</v>
      </c>
      <c r="F50" s="20">
        <v>5740.2</v>
      </c>
      <c r="G50" s="19">
        <f t="shared" si="1"/>
        <v>1</v>
      </c>
      <c r="H50" s="19">
        <f t="shared" si="2"/>
        <v>1</v>
      </c>
      <c r="I50" s="3"/>
    </row>
    <row r="51" spans="1:9" ht="15" customHeight="1" x14ac:dyDescent="0.25">
      <c r="A51" s="1"/>
      <c r="B51" s="18" t="s">
        <v>75</v>
      </c>
      <c r="C51" s="18">
        <v>177.5</v>
      </c>
      <c r="D51" s="18">
        <v>177.5</v>
      </c>
      <c r="E51" s="18">
        <v>177.5</v>
      </c>
      <c r="F51" s="18">
        <v>177.5</v>
      </c>
      <c r="G51" s="19">
        <f t="shared" si="1"/>
        <v>1</v>
      </c>
      <c r="H51" s="19">
        <f t="shared" si="2"/>
        <v>1</v>
      </c>
      <c r="I51" s="3"/>
    </row>
    <row r="52" spans="1:9" ht="12.75" customHeight="1" x14ac:dyDescent="0.25">
      <c r="A52" s="1"/>
      <c r="B52" s="21"/>
      <c r="C52" s="21"/>
      <c r="D52" s="21"/>
      <c r="E52" s="21"/>
      <c r="F52" s="21"/>
      <c r="G52" s="21"/>
      <c r="H52" s="21"/>
      <c r="I52" s="3"/>
    </row>
    <row r="53" spans="1:9" ht="12.75" customHeight="1" x14ac:dyDescent="0.25">
      <c r="A53" s="1"/>
      <c r="B53" s="21"/>
      <c r="C53" s="21"/>
      <c r="D53" s="21"/>
      <c r="E53" s="21"/>
      <c r="F53" s="21"/>
      <c r="G53" s="21"/>
      <c r="H53" s="21"/>
      <c r="I53" s="3"/>
    </row>
    <row r="54" spans="1:9" ht="12.75" customHeight="1" x14ac:dyDescent="0.25">
      <c r="A54" s="1"/>
      <c r="B54" s="157" t="s">
        <v>45</v>
      </c>
      <c r="C54" s="157"/>
      <c r="D54" s="157"/>
      <c r="E54" s="157"/>
      <c r="F54" s="157"/>
      <c r="G54" s="157"/>
      <c r="H54" s="157"/>
      <c r="I54" s="3"/>
    </row>
    <row r="55" spans="1:9" ht="12.75" customHeight="1" x14ac:dyDescent="0.25">
      <c r="A55" s="1"/>
      <c r="B55" s="22"/>
      <c r="C55" s="22"/>
      <c r="D55" s="22"/>
      <c r="E55" s="22"/>
      <c r="F55" s="22"/>
      <c r="G55" s="22"/>
      <c r="H55" s="22"/>
      <c r="I55" s="3"/>
    </row>
    <row r="56" spans="1:9" ht="12.75" customHeight="1" x14ac:dyDescent="0.2">
      <c r="A56" s="3"/>
      <c r="B56" s="3"/>
      <c r="C56" s="3"/>
      <c r="D56" s="3"/>
      <c r="E56" s="3"/>
      <c r="F56" s="3"/>
      <c r="G56" s="3"/>
      <c r="H56" s="3"/>
      <c r="I56" s="3"/>
    </row>
    <row r="57" spans="1:9" ht="12.75" customHeight="1" x14ac:dyDescent="0.2">
      <c r="A57" s="3"/>
      <c r="B57" s="3"/>
      <c r="C57" s="3"/>
      <c r="D57" s="3"/>
      <c r="E57" s="3"/>
      <c r="F57" s="3"/>
      <c r="G57" s="3"/>
      <c r="H57" s="3"/>
      <c r="I57" s="3"/>
    </row>
    <row r="58" spans="1:9" ht="12.75" customHeight="1" x14ac:dyDescent="0.2">
      <c r="A58" s="3" t="s">
        <v>46</v>
      </c>
      <c r="B58" s="3"/>
      <c r="C58" s="3"/>
      <c r="D58" s="3"/>
      <c r="E58" s="3"/>
      <c r="F58" s="3"/>
      <c r="G58" s="3"/>
      <c r="H58" s="3"/>
      <c r="I58" s="3"/>
    </row>
  </sheetData>
  <mergeCells count="3">
    <mergeCell ref="G1:H1"/>
    <mergeCell ref="B4:H4"/>
    <mergeCell ref="B54:H54"/>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2"/>
  <sheetViews>
    <sheetView showGridLines="0" view="pageBreakPreview" zoomScale="60" zoomScaleNormal="100" workbookViewId="0">
      <selection activeCell="H29" sqref="H29"/>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115</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441</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28</v>
      </c>
      <c r="C8" s="10">
        <v>7700</v>
      </c>
      <c r="D8" s="10">
        <v>7700</v>
      </c>
      <c r="E8" s="10">
        <v>7700</v>
      </c>
      <c r="F8" s="10">
        <v>0</v>
      </c>
      <c r="G8" s="11">
        <f t="shared" ref="G8" si="0">F8/C8</f>
        <v>0</v>
      </c>
      <c r="H8" s="11">
        <f>F8/D8</f>
        <v>0</v>
      </c>
      <c r="I8" s="3"/>
    </row>
    <row r="9" spans="1:9" ht="15" customHeight="1" x14ac:dyDescent="0.25">
      <c r="A9" s="1"/>
      <c r="B9" s="9" t="s">
        <v>31</v>
      </c>
      <c r="C9" s="10">
        <v>2271</v>
      </c>
      <c r="D9" s="10">
        <v>0</v>
      </c>
      <c r="E9" s="10">
        <v>0</v>
      </c>
      <c r="F9" s="10">
        <v>0</v>
      </c>
      <c r="G9" s="11">
        <f t="shared" ref="G9:G15" si="1">F9/C9</f>
        <v>0</v>
      </c>
      <c r="H9" s="11">
        <v>0</v>
      </c>
      <c r="I9" s="3"/>
    </row>
    <row r="10" spans="1:9" ht="15" customHeight="1" x14ac:dyDescent="0.25">
      <c r="A10" s="1"/>
      <c r="B10" s="9" t="s">
        <v>32</v>
      </c>
      <c r="C10" s="10">
        <v>5000</v>
      </c>
      <c r="D10" s="10">
        <v>5000</v>
      </c>
      <c r="E10" s="10">
        <v>5000</v>
      </c>
      <c r="F10" s="10">
        <v>4958.6000000000004</v>
      </c>
      <c r="G10" s="11">
        <f t="shared" si="1"/>
        <v>0.99172000000000005</v>
      </c>
      <c r="H10" s="11">
        <f t="shared" ref="H10:H15" si="2">F10/D10</f>
        <v>0.99172000000000005</v>
      </c>
      <c r="I10" s="3"/>
    </row>
    <row r="11" spans="1:9" ht="15" customHeight="1" x14ac:dyDescent="0.25">
      <c r="A11" s="1"/>
      <c r="B11" s="9" t="s">
        <v>37</v>
      </c>
      <c r="C11" s="10">
        <v>4772</v>
      </c>
      <c r="D11" s="10">
        <v>4772</v>
      </c>
      <c r="E11" s="10">
        <v>4772</v>
      </c>
      <c r="F11" s="10">
        <v>4747.8</v>
      </c>
      <c r="G11" s="11">
        <f t="shared" si="1"/>
        <v>0.99492875104777878</v>
      </c>
      <c r="H11" s="11">
        <f t="shared" si="2"/>
        <v>0.99492875104777878</v>
      </c>
      <c r="I11" s="3"/>
    </row>
    <row r="12" spans="1:9" ht="17.25" customHeight="1" x14ac:dyDescent="0.25">
      <c r="A12" s="12"/>
      <c r="B12" s="13" t="s">
        <v>41</v>
      </c>
      <c r="C12" s="14">
        <v>19743</v>
      </c>
      <c r="D12" s="14">
        <v>17472</v>
      </c>
      <c r="E12" s="14">
        <v>17472</v>
      </c>
      <c r="F12" s="14">
        <v>9706.4</v>
      </c>
      <c r="G12" s="19">
        <f t="shared" si="1"/>
        <v>0.49163754242009822</v>
      </c>
      <c r="H12" s="19">
        <f t="shared" si="2"/>
        <v>0.55554029304029307</v>
      </c>
      <c r="I12" s="15"/>
    </row>
    <row r="13" spans="1:9" ht="15.75" customHeight="1" x14ac:dyDescent="0.25">
      <c r="A13" s="1"/>
      <c r="B13" s="16" t="s">
        <v>42</v>
      </c>
      <c r="C13" s="17"/>
      <c r="D13" s="17"/>
      <c r="E13" s="17"/>
      <c r="F13" s="17"/>
      <c r="G13" s="19"/>
      <c r="H13" s="19"/>
      <c r="I13" s="3"/>
    </row>
    <row r="14" spans="1:9" ht="14.25" customHeight="1" x14ac:dyDescent="0.25">
      <c r="A14" s="1"/>
      <c r="B14" s="18" t="s">
        <v>43</v>
      </c>
      <c r="C14" s="18">
        <v>14971</v>
      </c>
      <c r="D14" s="18">
        <v>12700</v>
      </c>
      <c r="E14" s="18">
        <v>12700</v>
      </c>
      <c r="F14" s="18">
        <v>4958.6000000000004</v>
      </c>
      <c r="G14" s="19">
        <f t="shared" si="1"/>
        <v>0.33121367978090976</v>
      </c>
      <c r="H14" s="19">
        <f t="shared" si="2"/>
        <v>0.3904409448818898</v>
      </c>
      <c r="I14" s="3"/>
    </row>
    <row r="15" spans="1:9" ht="16.5" customHeight="1" x14ac:dyDescent="0.25">
      <c r="A15" s="1"/>
      <c r="B15" s="18" t="s">
        <v>44</v>
      </c>
      <c r="C15" s="20">
        <v>4772</v>
      </c>
      <c r="D15" s="20">
        <v>4772</v>
      </c>
      <c r="E15" s="20">
        <v>4772</v>
      </c>
      <c r="F15" s="20">
        <v>4747.8</v>
      </c>
      <c r="G15" s="19">
        <f t="shared" si="1"/>
        <v>0.99492875104777878</v>
      </c>
      <c r="H15" s="19">
        <f t="shared" si="2"/>
        <v>0.99492875104777878</v>
      </c>
      <c r="I15" s="3"/>
    </row>
    <row r="16" spans="1:9" ht="12.75" customHeight="1" x14ac:dyDescent="0.25">
      <c r="A16" s="1"/>
      <c r="B16" s="21"/>
      <c r="C16" s="21"/>
      <c r="D16" s="21"/>
      <c r="E16" s="21"/>
      <c r="F16" s="21"/>
      <c r="G16" s="21"/>
      <c r="H16" s="21"/>
      <c r="I16" s="3"/>
    </row>
    <row r="17" spans="1:9" ht="12.75" customHeight="1" x14ac:dyDescent="0.25">
      <c r="A17" s="1"/>
      <c r="B17" s="21"/>
      <c r="C17" s="21"/>
      <c r="D17" s="21"/>
      <c r="E17" s="21"/>
      <c r="F17" s="21"/>
      <c r="G17" s="21"/>
      <c r="H17" s="21"/>
      <c r="I17" s="3"/>
    </row>
    <row r="18" spans="1:9" ht="12.75" customHeight="1" x14ac:dyDescent="0.25">
      <c r="A18" s="1"/>
      <c r="B18" s="157" t="s">
        <v>45</v>
      </c>
      <c r="C18" s="157"/>
      <c r="D18" s="157"/>
      <c r="E18" s="157"/>
      <c r="F18" s="157"/>
      <c r="G18" s="157"/>
      <c r="H18" s="157"/>
      <c r="I18" s="3"/>
    </row>
    <row r="19" spans="1:9" ht="12.75" customHeight="1" x14ac:dyDescent="0.25">
      <c r="A19" s="1"/>
      <c r="B19" s="22"/>
      <c r="C19" s="22"/>
      <c r="D19" s="22"/>
      <c r="E19" s="22"/>
      <c r="F19" s="22"/>
      <c r="G19" s="22"/>
      <c r="H19" s="22"/>
      <c r="I19" s="3"/>
    </row>
    <row r="20" spans="1:9" ht="12.75" customHeight="1" x14ac:dyDescent="0.2">
      <c r="A20" s="3"/>
      <c r="B20" s="3"/>
      <c r="C20" s="3"/>
      <c r="D20" s="3"/>
      <c r="E20" s="3"/>
      <c r="F20" s="3"/>
      <c r="G20" s="3"/>
      <c r="H20" s="3"/>
      <c r="I20" s="3"/>
    </row>
    <row r="21" spans="1:9" ht="12.75" customHeight="1" x14ac:dyDescent="0.2">
      <c r="A21" s="3"/>
      <c r="B21" s="3"/>
      <c r="C21" s="3"/>
      <c r="D21" s="3"/>
      <c r="E21" s="3"/>
      <c r="F21" s="3"/>
      <c r="G21" s="3"/>
      <c r="H21" s="3"/>
      <c r="I21" s="3"/>
    </row>
    <row r="22" spans="1:9" ht="12.75" customHeight="1" x14ac:dyDescent="0.2">
      <c r="A22" s="3" t="s">
        <v>46</v>
      </c>
      <c r="B22" s="3"/>
      <c r="C22" s="3"/>
      <c r="D22" s="3"/>
      <c r="E22" s="3"/>
      <c r="F22" s="3"/>
      <c r="G22" s="3"/>
      <c r="H22" s="3"/>
      <c r="I22" s="3"/>
    </row>
  </sheetData>
  <mergeCells count="3">
    <mergeCell ref="G1:H1"/>
    <mergeCell ref="B4:H4"/>
    <mergeCell ref="B18:H18"/>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outlinePr summaryBelow="0"/>
  </sheetPr>
  <dimension ref="A1:W53"/>
  <sheetViews>
    <sheetView showGridLines="0" view="pageBreakPreview" topLeftCell="A6" zoomScale="70" zoomScaleNormal="100" zoomScaleSheetLayoutView="70" workbookViewId="0">
      <selection activeCell="H9" sqref="H9:H10"/>
    </sheetView>
  </sheetViews>
  <sheetFormatPr defaultColWidth="9.140625" defaultRowHeight="15" x14ac:dyDescent="0.2"/>
  <cols>
    <col min="1" max="1" width="0.7109375" style="117" customWidth="1"/>
    <col min="2" max="2" width="53.7109375" style="117" customWidth="1"/>
    <col min="3" max="3" width="32.28515625" style="117" bestFit="1" customWidth="1"/>
    <col min="4" max="4" width="19.5703125" style="117" customWidth="1"/>
    <col min="5" max="5" width="19.5703125" style="117" hidden="1" customWidth="1"/>
    <col min="6" max="6" width="19.5703125" style="117" customWidth="1"/>
    <col min="7" max="8" width="17.28515625" style="117" customWidth="1"/>
    <col min="9" max="9" width="0.140625" style="117" customWidth="1"/>
    <col min="10" max="10" width="53.7109375" style="117" customWidth="1"/>
    <col min="11" max="11" width="32.28515625" style="117" bestFit="1" customWidth="1"/>
    <col min="12" max="12" width="19.42578125" style="117" customWidth="1"/>
    <col min="13" max="13" width="19.42578125" style="117" hidden="1" customWidth="1"/>
    <col min="14" max="16" width="19.42578125" style="117" customWidth="1"/>
    <col min="17" max="17" width="49.140625" style="117" customWidth="1"/>
    <col min="18" max="18" width="32.28515625" style="117" bestFit="1" customWidth="1"/>
    <col min="19" max="19" width="20" style="117" customWidth="1"/>
    <col min="20" max="20" width="20" style="117" hidden="1" customWidth="1"/>
    <col min="21" max="23" width="20" style="117" customWidth="1"/>
    <col min="24" max="233" width="9.140625" style="117" customWidth="1"/>
    <col min="234" max="16384" width="9.140625" style="117"/>
  </cols>
  <sheetData>
    <row r="1" spans="1:23" ht="12.75" customHeight="1" x14ac:dyDescent="0.25">
      <c r="A1" s="1"/>
      <c r="B1" s="2"/>
      <c r="C1" s="116"/>
      <c r="D1" s="116"/>
      <c r="E1" s="116"/>
      <c r="F1" s="116"/>
      <c r="G1" s="185" t="s">
        <v>116</v>
      </c>
      <c r="H1" s="185"/>
      <c r="I1" s="116"/>
      <c r="J1" s="2"/>
      <c r="K1" s="116"/>
      <c r="L1" s="116"/>
      <c r="M1" s="116"/>
      <c r="N1" s="116"/>
      <c r="O1" s="185"/>
      <c r="P1" s="185"/>
      <c r="Q1" s="2"/>
      <c r="R1" s="116"/>
      <c r="S1" s="116"/>
      <c r="T1" s="116"/>
      <c r="U1" s="116"/>
      <c r="V1" s="185"/>
      <c r="W1" s="185"/>
    </row>
    <row r="2" spans="1:23" ht="12.75" customHeight="1" x14ac:dyDescent="0.25">
      <c r="A2" s="1"/>
      <c r="B2" s="2"/>
      <c r="C2" s="116"/>
      <c r="D2" s="116"/>
      <c r="E2" s="116"/>
      <c r="F2" s="116"/>
      <c r="G2" s="116"/>
      <c r="H2" s="116"/>
      <c r="I2" s="116"/>
      <c r="J2" s="2"/>
      <c r="K2" s="116"/>
      <c r="L2" s="116"/>
      <c r="M2" s="116"/>
      <c r="N2" s="116"/>
      <c r="O2" s="116"/>
      <c r="P2" s="116"/>
      <c r="Q2" s="2"/>
      <c r="R2" s="116"/>
      <c r="S2" s="116"/>
      <c r="T2" s="116"/>
      <c r="U2" s="116"/>
      <c r="V2" s="116"/>
      <c r="W2" s="116"/>
    </row>
    <row r="3" spans="1:23" ht="12.75" customHeight="1" x14ac:dyDescent="0.25">
      <c r="A3" s="1"/>
      <c r="B3" s="2"/>
      <c r="C3" s="116"/>
      <c r="D3" s="116"/>
      <c r="E3" s="116"/>
      <c r="F3" s="116"/>
      <c r="G3" s="116"/>
      <c r="H3" s="116"/>
      <c r="I3" s="116"/>
      <c r="J3" s="2"/>
      <c r="K3" s="116"/>
      <c r="L3" s="116"/>
      <c r="M3" s="116"/>
      <c r="N3" s="116"/>
      <c r="O3" s="116"/>
      <c r="P3" s="116"/>
      <c r="Q3" s="2"/>
      <c r="R3" s="116"/>
      <c r="S3" s="116"/>
      <c r="T3" s="116"/>
      <c r="U3" s="116"/>
      <c r="V3" s="116"/>
      <c r="W3" s="116"/>
    </row>
    <row r="4" spans="1:23" ht="104.25" customHeight="1" x14ac:dyDescent="0.25">
      <c r="A4" s="1"/>
      <c r="B4" s="156" t="s">
        <v>442</v>
      </c>
      <c r="C4" s="156"/>
      <c r="D4" s="156"/>
      <c r="E4" s="156"/>
      <c r="F4" s="156"/>
      <c r="G4" s="156"/>
      <c r="H4" s="156"/>
      <c r="I4" s="116"/>
      <c r="J4" s="156" t="s">
        <v>442</v>
      </c>
      <c r="K4" s="156"/>
      <c r="L4" s="156"/>
      <c r="M4" s="156"/>
      <c r="N4" s="156"/>
      <c r="O4" s="156"/>
      <c r="P4" s="156"/>
      <c r="Q4" s="156" t="s">
        <v>442</v>
      </c>
      <c r="R4" s="156"/>
      <c r="S4" s="156"/>
      <c r="T4" s="156"/>
      <c r="U4" s="156"/>
      <c r="V4" s="156"/>
      <c r="W4" s="156"/>
    </row>
    <row r="5" spans="1:23" ht="12.75" customHeight="1" x14ac:dyDescent="0.25">
      <c r="A5" s="1"/>
      <c r="B5" s="1"/>
      <c r="C5" s="116"/>
      <c r="D5" s="116"/>
      <c r="E5" s="116"/>
      <c r="F5" s="116"/>
      <c r="G5" s="116"/>
      <c r="H5" s="116"/>
      <c r="I5" s="116"/>
      <c r="J5" s="1"/>
      <c r="K5" s="116"/>
      <c r="L5" s="116"/>
      <c r="M5" s="116"/>
      <c r="N5" s="116"/>
      <c r="O5" s="116"/>
      <c r="P5" s="116"/>
      <c r="Q5" s="1"/>
      <c r="R5" s="116"/>
      <c r="S5" s="116"/>
      <c r="T5" s="116"/>
      <c r="U5" s="116"/>
      <c r="V5" s="116"/>
      <c r="W5" s="116"/>
    </row>
    <row r="6" spans="1:23" ht="12" customHeight="1" x14ac:dyDescent="0.25">
      <c r="A6" s="1"/>
      <c r="B6" s="5"/>
      <c r="C6" s="116"/>
      <c r="D6" s="116"/>
      <c r="E6" s="116"/>
      <c r="F6" s="116"/>
      <c r="G6" s="116"/>
      <c r="H6" s="128" t="s">
        <v>1</v>
      </c>
      <c r="I6" s="116"/>
      <c r="J6" s="5"/>
      <c r="K6" s="116"/>
      <c r="L6" s="116"/>
      <c r="M6" s="116"/>
      <c r="N6" s="116"/>
      <c r="O6" s="116"/>
      <c r="P6" s="128" t="s">
        <v>1</v>
      </c>
      <c r="Q6" s="5"/>
      <c r="R6" s="116"/>
      <c r="S6" s="116"/>
      <c r="T6" s="116"/>
      <c r="U6" s="116"/>
      <c r="V6" s="116"/>
      <c r="W6" s="128" t="s">
        <v>1</v>
      </c>
    </row>
    <row r="7" spans="1:23" ht="22.5" customHeight="1" x14ac:dyDescent="0.25">
      <c r="A7" s="1"/>
      <c r="B7" s="186" t="s">
        <v>2</v>
      </c>
      <c r="C7" s="187" t="s">
        <v>480</v>
      </c>
      <c r="D7" s="187"/>
      <c r="E7" s="187"/>
      <c r="F7" s="187"/>
      <c r="G7" s="187"/>
      <c r="H7" s="187"/>
      <c r="I7" s="129"/>
      <c r="J7" s="186" t="s">
        <v>2</v>
      </c>
      <c r="K7" s="187" t="s">
        <v>505</v>
      </c>
      <c r="L7" s="187"/>
      <c r="M7" s="187"/>
      <c r="N7" s="187"/>
      <c r="O7" s="187"/>
      <c r="P7" s="187"/>
      <c r="Q7" s="186" t="s">
        <v>2</v>
      </c>
      <c r="R7" s="187" t="s">
        <v>506</v>
      </c>
      <c r="S7" s="187"/>
      <c r="T7" s="187"/>
      <c r="U7" s="187"/>
      <c r="V7" s="187"/>
      <c r="W7" s="187"/>
    </row>
    <row r="8" spans="1:23" ht="166.5" customHeight="1" x14ac:dyDescent="0.25">
      <c r="A8" s="1"/>
      <c r="B8" s="186"/>
      <c r="C8" s="39" t="s">
        <v>3</v>
      </c>
      <c r="D8" s="39" t="s">
        <v>4</v>
      </c>
      <c r="E8" s="39" t="s">
        <v>485</v>
      </c>
      <c r="F8" s="39" t="s">
        <v>409</v>
      </c>
      <c r="G8" s="7" t="s">
        <v>410</v>
      </c>
      <c r="H8" s="8" t="s">
        <v>411</v>
      </c>
      <c r="I8" s="129"/>
      <c r="J8" s="186"/>
      <c r="K8" s="39" t="s">
        <v>3</v>
      </c>
      <c r="L8" s="39" t="s">
        <v>4</v>
      </c>
      <c r="M8" s="39" t="s">
        <v>485</v>
      </c>
      <c r="N8" s="39" t="s">
        <v>409</v>
      </c>
      <c r="O8" s="7" t="s">
        <v>410</v>
      </c>
      <c r="P8" s="8" t="s">
        <v>411</v>
      </c>
      <c r="Q8" s="186"/>
      <c r="R8" s="39" t="s">
        <v>3</v>
      </c>
      <c r="S8" s="39" t="s">
        <v>4</v>
      </c>
      <c r="T8" s="39" t="s">
        <v>485</v>
      </c>
      <c r="U8" s="39" t="s">
        <v>409</v>
      </c>
      <c r="V8" s="7" t="s">
        <v>410</v>
      </c>
      <c r="W8" s="8" t="s">
        <v>411</v>
      </c>
    </row>
    <row r="9" spans="1:23" ht="15" customHeight="1" x14ac:dyDescent="0.25">
      <c r="A9" s="1"/>
      <c r="B9" s="9" t="s">
        <v>6</v>
      </c>
      <c r="C9" s="10">
        <f t="shared" ref="C9:F42" si="0">K9+R9</f>
        <v>69276.399999999994</v>
      </c>
      <c r="D9" s="10">
        <f t="shared" si="0"/>
        <v>69276.399999999994</v>
      </c>
      <c r="E9" s="10">
        <f t="shared" si="0"/>
        <v>69276.399999999994</v>
      </c>
      <c r="F9" s="10">
        <f t="shared" si="0"/>
        <v>69276.399999999994</v>
      </c>
      <c r="G9" s="43">
        <f>F9/C9</f>
        <v>1</v>
      </c>
      <c r="H9" s="43">
        <f>F9/D9</f>
        <v>1</v>
      </c>
      <c r="I9" s="129"/>
      <c r="J9" s="9" t="s">
        <v>6</v>
      </c>
      <c r="K9" s="10">
        <v>0</v>
      </c>
      <c r="L9" s="10">
        <v>0</v>
      </c>
      <c r="M9" s="10">
        <v>0</v>
      </c>
      <c r="N9" s="10">
        <v>0</v>
      </c>
      <c r="O9" s="43">
        <v>0</v>
      </c>
      <c r="P9" s="43">
        <v>0</v>
      </c>
      <c r="Q9" s="9" t="s">
        <v>6</v>
      </c>
      <c r="R9" s="10">
        <v>69276.399999999994</v>
      </c>
      <c r="S9" s="10">
        <v>69276.399999999994</v>
      </c>
      <c r="T9" s="10">
        <v>69276.399999999994</v>
      </c>
      <c r="U9" s="10">
        <v>69276.399999999994</v>
      </c>
      <c r="V9" s="43">
        <f>U9/R9</f>
        <v>1</v>
      </c>
      <c r="W9" s="43">
        <f>U9/S9</f>
        <v>1</v>
      </c>
    </row>
    <row r="10" spans="1:23" ht="15" customHeight="1" x14ac:dyDescent="0.25">
      <c r="A10" s="1"/>
      <c r="B10" s="9" t="s">
        <v>7</v>
      </c>
      <c r="C10" s="10">
        <f t="shared" si="0"/>
        <v>106252.2</v>
      </c>
      <c r="D10" s="10">
        <f t="shared" si="0"/>
        <v>106252.2</v>
      </c>
      <c r="E10" s="10">
        <f t="shared" si="0"/>
        <v>106252.2</v>
      </c>
      <c r="F10" s="10">
        <f t="shared" si="0"/>
        <v>106252.2</v>
      </c>
      <c r="G10" s="43">
        <f t="shared" ref="G10:G46" si="1">F10/C10</f>
        <v>1</v>
      </c>
      <c r="H10" s="43">
        <f t="shared" ref="H10:H46" si="2">F10/D10</f>
        <v>1</v>
      </c>
      <c r="I10" s="129"/>
      <c r="J10" s="9" t="s">
        <v>7</v>
      </c>
      <c r="K10" s="10">
        <v>0</v>
      </c>
      <c r="L10" s="10">
        <v>0</v>
      </c>
      <c r="M10" s="10">
        <v>0</v>
      </c>
      <c r="N10" s="10">
        <v>0</v>
      </c>
      <c r="O10" s="43">
        <v>0</v>
      </c>
      <c r="P10" s="43">
        <v>0</v>
      </c>
      <c r="Q10" s="9" t="s">
        <v>7</v>
      </c>
      <c r="R10" s="10">
        <v>106252.2</v>
      </c>
      <c r="S10" s="10">
        <v>106252.2</v>
      </c>
      <c r="T10" s="10">
        <v>106252.2</v>
      </c>
      <c r="U10" s="10">
        <v>106252.2</v>
      </c>
      <c r="V10" s="43">
        <f t="shared" ref="V10:V43" si="3">U10/R10</f>
        <v>1</v>
      </c>
      <c r="W10" s="43">
        <f t="shared" ref="W10:W43" si="4">U10/S10</f>
        <v>1</v>
      </c>
    </row>
    <row r="11" spans="1:23" ht="15" customHeight="1" x14ac:dyDescent="0.25">
      <c r="A11" s="1"/>
      <c r="B11" s="9" t="s">
        <v>8</v>
      </c>
      <c r="C11" s="10">
        <f t="shared" si="0"/>
        <v>22891.3</v>
      </c>
      <c r="D11" s="10">
        <f t="shared" si="0"/>
        <v>22891.3</v>
      </c>
      <c r="E11" s="10">
        <f t="shared" si="0"/>
        <v>22891.3</v>
      </c>
      <c r="F11" s="10">
        <f t="shared" si="0"/>
        <v>22891.3</v>
      </c>
      <c r="G11" s="43">
        <f t="shared" si="1"/>
        <v>1</v>
      </c>
      <c r="H11" s="43">
        <f t="shared" si="2"/>
        <v>1</v>
      </c>
      <c r="I11" s="129"/>
      <c r="J11" s="9" t="s">
        <v>8</v>
      </c>
      <c r="K11" s="10">
        <v>0</v>
      </c>
      <c r="L11" s="10">
        <v>0</v>
      </c>
      <c r="M11" s="10">
        <v>0</v>
      </c>
      <c r="N11" s="10">
        <v>0</v>
      </c>
      <c r="O11" s="43">
        <v>0</v>
      </c>
      <c r="P11" s="43">
        <v>0</v>
      </c>
      <c r="Q11" s="9" t="s">
        <v>8</v>
      </c>
      <c r="R11" s="10">
        <v>22891.3</v>
      </c>
      <c r="S11" s="10">
        <v>22891.3</v>
      </c>
      <c r="T11" s="10">
        <v>22891.3</v>
      </c>
      <c r="U11" s="10">
        <v>22891.3</v>
      </c>
      <c r="V11" s="43">
        <f t="shared" si="3"/>
        <v>1</v>
      </c>
      <c r="W11" s="43">
        <f t="shared" si="4"/>
        <v>1</v>
      </c>
    </row>
    <row r="12" spans="1:23" ht="15" customHeight="1" x14ac:dyDescent="0.25">
      <c r="A12" s="1"/>
      <c r="B12" s="9" t="s">
        <v>9</v>
      </c>
      <c r="C12" s="10">
        <f t="shared" si="0"/>
        <v>43243.8</v>
      </c>
      <c r="D12" s="10">
        <f t="shared" si="0"/>
        <v>43243.8</v>
      </c>
      <c r="E12" s="10">
        <f t="shared" si="0"/>
        <v>43243.8</v>
      </c>
      <c r="F12" s="10">
        <f t="shared" si="0"/>
        <v>42578.100000000006</v>
      </c>
      <c r="G12" s="43">
        <f t="shared" si="1"/>
        <v>0.98460588569922169</v>
      </c>
      <c r="H12" s="43">
        <f t="shared" si="2"/>
        <v>0.98460588569922169</v>
      </c>
      <c r="I12" s="129"/>
      <c r="J12" s="9" t="s">
        <v>9</v>
      </c>
      <c r="K12" s="10">
        <v>2852</v>
      </c>
      <c r="L12" s="10">
        <v>2852</v>
      </c>
      <c r="M12" s="10">
        <v>2852</v>
      </c>
      <c r="N12" s="10">
        <v>2186.3000000000002</v>
      </c>
      <c r="O12" s="43">
        <f t="shared" ref="O12:O43" si="5">N12/K12</f>
        <v>0.76658485273492294</v>
      </c>
      <c r="P12" s="43">
        <f t="shared" ref="P12:P43" si="6">N12/L12</f>
        <v>0.76658485273492294</v>
      </c>
      <c r="Q12" s="9" t="s">
        <v>9</v>
      </c>
      <c r="R12" s="10">
        <v>40391.800000000003</v>
      </c>
      <c r="S12" s="10">
        <v>40391.800000000003</v>
      </c>
      <c r="T12" s="10">
        <v>40391.800000000003</v>
      </c>
      <c r="U12" s="10">
        <v>40391.800000000003</v>
      </c>
      <c r="V12" s="43">
        <f t="shared" si="3"/>
        <v>1</v>
      </c>
      <c r="W12" s="43">
        <f t="shared" si="4"/>
        <v>1</v>
      </c>
    </row>
    <row r="13" spans="1:23" ht="15" customHeight="1" x14ac:dyDescent="0.25">
      <c r="A13" s="1"/>
      <c r="B13" s="9" t="s">
        <v>10</v>
      </c>
      <c r="C13" s="10">
        <f t="shared" si="0"/>
        <v>33596.300000000003</v>
      </c>
      <c r="D13" s="10">
        <f t="shared" si="0"/>
        <v>33596.300000000003</v>
      </c>
      <c r="E13" s="10">
        <f t="shared" si="0"/>
        <v>33596.300000000003</v>
      </c>
      <c r="F13" s="10">
        <f t="shared" si="0"/>
        <v>33596.300000000003</v>
      </c>
      <c r="G13" s="43">
        <f t="shared" si="1"/>
        <v>1</v>
      </c>
      <c r="H13" s="43">
        <f t="shared" si="2"/>
        <v>1</v>
      </c>
      <c r="I13" s="129"/>
      <c r="J13" s="9" t="s">
        <v>10</v>
      </c>
      <c r="K13" s="10">
        <v>6229</v>
      </c>
      <c r="L13" s="10">
        <v>6229</v>
      </c>
      <c r="M13" s="10">
        <v>6229</v>
      </c>
      <c r="N13" s="10">
        <v>6229</v>
      </c>
      <c r="O13" s="43">
        <f t="shared" si="5"/>
        <v>1</v>
      </c>
      <c r="P13" s="43">
        <f t="shared" si="6"/>
        <v>1</v>
      </c>
      <c r="Q13" s="9" t="s">
        <v>10</v>
      </c>
      <c r="R13" s="10">
        <v>27367.3</v>
      </c>
      <c r="S13" s="10">
        <v>27367.3</v>
      </c>
      <c r="T13" s="10">
        <v>27367.3</v>
      </c>
      <c r="U13" s="10">
        <v>27367.3</v>
      </c>
      <c r="V13" s="43">
        <f t="shared" si="3"/>
        <v>1</v>
      </c>
      <c r="W13" s="43">
        <f t="shared" si="4"/>
        <v>1</v>
      </c>
    </row>
    <row r="14" spans="1:23" ht="15" customHeight="1" x14ac:dyDescent="0.25">
      <c r="A14" s="1"/>
      <c r="B14" s="9" t="s">
        <v>11</v>
      </c>
      <c r="C14" s="10">
        <f t="shared" si="0"/>
        <v>66091.199999999997</v>
      </c>
      <c r="D14" s="10">
        <f t="shared" si="0"/>
        <v>66091.199999999997</v>
      </c>
      <c r="E14" s="10">
        <f t="shared" si="0"/>
        <v>66091.199999999997</v>
      </c>
      <c r="F14" s="10">
        <f t="shared" si="0"/>
        <v>66091.199999999997</v>
      </c>
      <c r="G14" s="43">
        <f t="shared" si="1"/>
        <v>1</v>
      </c>
      <c r="H14" s="43">
        <f t="shared" si="2"/>
        <v>1</v>
      </c>
      <c r="I14" s="129"/>
      <c r="J14" s="9" t="s">
        <v>11</v>
      </c>
      <c r="K14" s="10">
        <v>6855</v>
      </c>
      <c r="L14" s="10">
        <v>6855</v>
      </c>
      <c r="M14" s="10">
        <v>6855</v>
      </c>
      <c r="N14" s="10">
        <v>6855</v>
      </c>
      <c r="O14" s="43">
        <f t="shared" si="5"/>
        <v>1</v>
      </c>
      <c r="P14" s="43">
        <f t="shared" si="6"/>
        <v>1</v>
      </c>
      <c r="Q14" s="9" t="s">
        <v>11</v>
      </c>
      <c r="R14" s="10">
        <v>59236.2</v>
      </c>
      <c r="S14" s="10">
        <v>59236.2</v>
      </c>
      <c r="T14" s="10">
        <v>59236.2</v>
      </c>
      <c r="U14" s="10">
        <v>59236.2</v>
      </c>
      <c r="V14" s="43">
        <f t="shared" si="3"/>
        <v>1</v>
      </c>
      <c r="W14" s="43">
        <f t="shared" si="4"/>
        <v>1</v>
      </c>
    </row>
    <row r="15" spans="1:23" ht="15" customHeight="1" x14ac:dyDescent="0.25">
      <c r="A15" s="1"/>
      <c r="B15" s="9" t="s">
        <v>12</v>
      </c>
      <c r="C15" s="10">
        <f t="shared" si="0"/>
        <v>89915.1</v>
      </c>
      <c r="D15" s="10">
        <f t="shared" si="0"/>
        <v>89915.1</v>
      </c>
      <c r="E15" s="10">
        <f t="shared" si="0"/>
        <v>89915.1</v>
      </c>
      <c r="F15" s="10">
        <f t="shared" si="0"/>
        <v>89915.1</v>
      </c>
      <c r="G15" s="43">
        <f t="shared" si="1"/>
        <v>1</v>
      </c>
      <c r="H15" s="43">
        <f t="shared" si="2"/>
        <v>1</v>
      </c>
      <c r="I15" s="129"/>
      <c r="J15" s="9" t="s">
        <v>12</v>
      </c>
      <c r="K15" s="10">
        <v>0</v>
      </c>
      <c r="L15" s="10">
        <v>0</v>
      </c>
      <c r="M15" s="10">
        <v>0</v>
      </c>
      <c r="N15" s="10">
        <v>0</v>
      </c>
      <c r="O15" s="43">
        <v>0</v>
      </c>
      <c r="P15" s="43">
        <v>0</v>
      </c>
      <c r="Q15" s="9" t="s">
        <v>12</v>
      </c>
      <c r="R15" s="10">
        <v>89915.1</v>
      </c>
      <c r="S15" s="10">
        <v>89915.1</v>
      </c>
      <c r="T15" s="10">
        <v>89915.1</v>
      </c>
      <c r="U15" s="10">
        <v>89915.1</v>
      </c>
      <c r="V15" s="43">
        <f t="shared" si="3"/>
        <v>1</v>
      </c>
      <c r="W15" s="43">
        <f t="shared" si="4"/>
        <v>1</v>
      </c>
    </row>
    <row r="16" spans="1:23" ht="15" customHeight="1" x14ac:dyDescent="0.25">
      <c r="A16" s="1"/>
      <c r="B16" s="9" t="s">
        <v>13</v>
      </c>
      <c r="C16" s="10">
        <f t="shared" si="0"/>
        <v>142996.4</v>
      </c>
      <c r="D16" s="10">
        <f t="shared" si="0"/>
        <v>142996.4</v>
      </c>
      <c r="E16" s="10">
        <f t="shared" si="0"/>
        <v>142996.4</v>
      </c>
      <c r="F16" s="10">
        <f t="shared" si="0"/>
        <v>142996.4</v>
      </c>
      <c r="G16" s="43">
        <f t="shared" si="1"/>
        <v>1</v>
      </c>
      <c r="H16" s="43">
        <f t="shared" si="2"/>
        <v>1</v>
      </c>
      <c r="I16" s="129"/>
      <c r="J16" s="9" t="s">
        <v>13</v>
      </c>
      <c r="K16" s="10">
        <v>0</v>
      </c>
      <c r="L16" s="10">
        <v>0</v>
      </c>
      <c r="M16" s="10">
        <v>0</v>
      </c>
      <c r="N16" s="10">
        <v>0</v>
      </c>
      <c r="O16" s="43">
        <v>0</v>
      </c>
      <c r="P16" s="43">
        <v>0</v>
      </c>
      <c r="Q16" s="9" t="s">
        <v>13</v>
      </c>
      <c r="R16" s="10">
        <v>142996.4</v>
      </c>
      <c r="S16" s="10">
        <v>142996.4</v>
      </c>
      <c r="T16" s="10">
        <v>142996.4</v>
      </c>
      <c r="U16" s="10">
        <v>142996.4</v>
      </c>
      <c r="V16" s="43">
        <f t="shared" si="3"/>
        <v>1</v>
      </c>
      <c r="W16" s="43">
        <f t="shared" si="4"/>
        <v>1</v>
      </c>
    </row>
    <row r="17" spans="1:23" ht="15" customHeight="1" x14ac:dyDescent="0.25">
      <c r="A17" s="1"/>
      <c r="B17" s="9" t="s">
        <v>14</v>
      </c>
      <c r="C17" s="10">
        <f t="shared" si="0"/>
        <v>33654.199999999997</v>
      </c>
      <c r="D17" s="10">
        <f t="shared" si="0"/>
        <v>33654.199999999997</v>
      </c>
      <c r="E17" s="10">
        <f t="shared" si="0"/>
        <v>33654.199999999997</v>
      </c>
      <c r="F17" s="10">
        <f t="shared" si="0"/>
        <v>33654.199999999997</v>
      </c>
      <c r="G17" s="43">
        <f t="shared" si="1"/>
        <v>1</v>
      </c>
      <c r="H17" s="43">
        <f t="shared" si="2"/>
        <v>1</v>
      </c>
      <c r="I17" s="129"/>
      <c r="J17" s="9" t="s">
        <v>14</v>
      </c>
      <c r="K17" s="10">
        <v>0</v>
      </c>
      <c r="L17" s="10">
        <v>0</v>
      </c>
      <c r="M17" s="10">
        <v>0</v>
      </c>
      <c r="N17" s="10">
        <v>0</v>
      </c>
      <c r="O17" s="43">
        <v>0</v>
      </c>
      <c r="P17" s="43">
        <v>0</v>
      </c>
      <c r="Q17" s="9" t="s">
        <v>14</v>
      </c>
      <c r="R17" s="10">
        <v>33654.199999999997</v>
      </c>
      <c r="S17" s="10">
        <v>33654.199999999997</v>
      </c>
      <c r="T17" s="10">
        <v>33654.199999999997</v>
      </c>
      <c r="U17" s="10">
        <v>33654.199999999997</v>
      </c>
      <c r="V17" s="43">
        <f t="shared" si="3"/>
        <v>1</v>
      </c>
      <c r="W17" s="43">
        <f t="shared" si="4"/>
        <v>1</v>
      </c>
    </row>
    <row r="18" spans="1:23" ht="15" customHeight="1" x14ac:dyDescent="0.25">
      <c r="A18" s="1"/>
      <c r="B18" s="9" t="s">
        <v>15</v>
      </c>
      <c r="C18" s="10">
        <f t="shared" si="0"/>
        <v>35326.9</v>
      </c>
      <c r="D18" s="10">
        <f t="shared" si="0"/>
        <v>35326.9</v>
      </c>
      <c r="E18" s="10">
        <f t="shared" si="0"/>
        <v>35326.9</v>
      </c>
      <c r="F18" s="10">
        <f t="shared" si="0"/>
        <v>35326.9</v>
      </c>
      <c r="G18" s="43">
        <f t="shared" si="1"/>
        <v>1</v>
      </c>
      <c r="H18" s="43">
        <f t="shared" si="2"/>
        <v>1</v>
      </c>
      <c r="I18" s="129"/>
      <c r="J18" s="9" t="s">
        <v>15</v>
      </c>
      <c r="K18" s="10">
        <v>3620</v>
      </c>
      <c r="L18" s="10">
        <v>3620</v>
      </c>
      <c r="M18" s="10">
        <v>3620</v>
      </c>
      <c r="N18" s="10">
        <v>3620</v>
      </c>
      <c r="O18" s="43">
        <f t="shared" si="5"/>
        <v>1</v>
      </c>
      <c r="P18" s="43">
        <f t="shared" si="6"/>
        <v>1</v>
      </c>
      <c r="Q18" s="9" t="s">
        <v>15</v>
      </c>
      <c r="R18" s="10">
        <v>31706.9</v>
      </c>
      <c r="S18" s="10">
        <v>31706.9</v>
      </c>
      <c r="T18" s="10">
        <v>31706.9</v>
      </c>
      <c r="U18" s="10">
        <v>31706.9</v>
      </c>
      <c r="V18" s="43">
        <f t="shared" si="3"/>
        <v>1</v>
      </c>
      <c r="W18" s="43">
        <f t="shared" si="4"/>
        <v>1</v>
      </c>
    </row>
    <row r="19" spans="1:23" ht="15" customHeight="1" x14ac:dyDescent="0.25">
      <c r="A19" s="1"/>
      <c r="B19" s="9" t="s">
        <v>16</v>
      </c>
      <c r="C19" s="10">
        <f t="shared" si="0"/>
        <v>49896.5</v>
      </c>
      <c r="D19" s="10">
        <f t="shared" si="0"/>
        <v>49896.5</v>
      </c>
      <c r="E19" s="10">
        <f t="shared" si="0"/>
        <v>49896.5</v>
      </c>
      <c r="F19" s="10">
        <f t="shared" si="0"/>
        <v>49896.5</v>
      </c>
      <c r="G19" s="43">
        <f t="shared" si="1"/>
        <v>1</v>
      </c>
      <c r="H19" s="43">
        <f t="shared" si="2"/>
        <v>1</v>
      </c>
      <c r="I19" s="129"/>
      <c r="J19" s="9" t="s">
        <v>16</v>
      </c>
      <c r="K19" s="10">
        <v>0</v>
      </c>
      <c r="L19" s="10">
        <v>0</v>
      </c>
      <c r="M19" s="10">
        <v>0</v>
      </c>
      <c r="N19" s="10">
        <v>0</v>
      </c>
      <c r="O19" s="43">
        <v>0</v>
      </c>
      <c r="P19" s="43">
        <v>0</v>
      </c>
      <c r="Q19" s="9" t="s">
        <v>16</v>
      </c>
      <c r="R19" s="10">
        <v>49896.5</v>
      </c>
      <c r="S19" s="10">
        <v>49896.5</v>
      </c>
      <c r="T19" s="10">
        <v>49896.5</v>
      </c>
      <c r="U19" s="10">
        <v>49896.5</v>
      </c>
      <c r="V19" s="43">
        <f t="shared" si="3"/>
        <v>1</v>
      </c>
      <c r="W19" s="43">
        <f t="shared" si="4"/>
        <v>1</v>
      </c>
    </row>
    <row r="20" spans="1:23" ht="15" customHeight="1" x14ac:dyDescent="0.25">
      <c r="A20" s="1"/>
      <c r="B20" s="9" t="s">
        <v>17</v>
      </c>
      <c r="C20" s="10">
        <f t="shared" si="0"/>
        <v>55121.8</v>
      </c>
      <c r="D20" s="10">
        <f t="shared" si="0"/>
        <v>55121.8</v>
      </c>
      <c r="E20" s="10">
        <f t="shared" si="0"/>
        <v>55121.8</v>
      </c>
      <c r="F20" s="10">
        <f t="shared" si="0"/>
        <v>55121.8</v>
      </c>
      <c r="G20" s="43">
        <f t="shared" si="1"/>
        <v>1</v>
      </c>
      <c r="H20" s="43">
        <f t="shared" si="2"/>
        <v>1</v>
      </c>
      <c r="I20" s="129"/>
      <c r="J20" s="9" t="s">
        <v>17</v>
      </c>
      <c r="K20" s="10">
        <v>8089</v>
      </c>
      <c r="L20" s="10">
        <v>8089</v>
      </c>
      <c r="M20" s="10">
        <v>8089</v>
      </c>
      <c r="N20" s="10">
        <v>8089</v>
      </c>
      <c r="O20" s="43">
        <f t="shared" si="5"/>
        <v>1</v>
      </c>
      <c r="P20" s="43">
        <f t="shared" si="6"/>
        <v>1</v>
      </c>
      <c r="Q20" s="9" t="s">
        <v>17</v>
      </c>
      <c r="R20" s="10">
        <v>47032.800000000003</v>
      </c>
      <c r="S20" s="10">
        <v>47032.800000000003</v>
      </c>
      <c r="T20" s="10">
        <v>47032.800000000003</v>
      </c>
      <c r="U20" s="10">
        <v>47032.800000000003</v>
      </c>
      <c r="V20" s="43">
        <f t="shared" si="3"/>
        <v>1</v>
      </c>
      <c r="W20" s="43">
        <f t="shared" si="4"/>
        <v>1</v>
      </c>
    </row>
    <row r="21" spans="1:23" ht="15" customHeight="1" x14ac:dyDescent="0.25">
      <c r="A21" s="1"/>
      <c r="B21" s="9" t="s">
        <v>18</v>
      </c>
      <c r="C21" s="10">
        <f t="shared" si="0"/>
        <v>63237.599999999999</v>
      </c>
      <c r="D21" s="10">
        <f t="shared" si="0"/>
        <v>63237.599999999999</v>
      </c>
      <c r="E21" s="10">
        <f t="shared" si="0"/>
        <v>63237.599999999999</v>
      </c>
      <c r="F21" s="10">
        <f t="shared" si="0"/>
        <v>63237.599999999999</v>
      </c>
      <c r="G21" s="43">
        <f t="shared" si="1"/>
        <v>1</v>
      </c>
      <c r="H21" s="43">
        <f t="shared" si="2"/>
        <v>1</v>
      </c>
      <c r="I21" s="129"/>
      <c r="J21" s="9" t="s">
        <v>18</v>
      </c>
      <c r="K21" s="10">
        <v>0</v>
      </c>
      <c r="L21" s="10">
        <v>0</v>
      </c>
      <c r="M21" s="10">
        <v>0</v>
      </c>
      <c r="N21" s="10">
        <v>0</v>
      </c>
      <c r="O21" s="43">
        <v>0</v>
      </c>
      <c r="P21" s="43">
        <v>0</v>
      </c>
      <c r="Q21" s="9" t="s">
        <v>18</v>
      </c>
      <c r="R21" s="10">
        <v>63237.599999999999</v>
      </c>
      <c r="S21" s="10">
        <v>63237.599999999999</v>
      </c>
      <c r="T21" s="10">
        <v>63237.599999999999</v>
      </c>
      <c r="U21" s="10">
        <v>63237.599999999999</v>
      </c>
      <c r="V21" s="43">
        <f t="shared" si="3"/>
        <v>1</v>
      </c>
      <c r="W21" s="43">
        <f t="shared" si="4"/>
        <v>1</v>
      </c>
    </row>
    <row r="22" spans="1:23" ht="15" customHeight="1" x14ac:dyDescent="0.25">
      <c r="A22" s="1"/>
      <c r="B22" s="9" t="s">
        <v>19</v>
      </c>
      <c r="C22" s="10">
        <f t="shared" si="0"/>
        <v>29315.599999999999</v>
      </c>
      <c r="D22" s="10">
        <f t="shared" si="0"/>
        <v>29315.599999999999</v>
      </c>
      <c r="E22" s="10">
        <f t="shared" si="0"/>
        <v>29315.599999999999</v>
      </c>
      <c r="F22" s="10">
        <f t="shared" si="0"/>
        <v>29315.599999999999</v>
      </c>
      <c r="G22" s="43">
        <f t="shared" si="1"/>
        <v>1</v>
      </c>
      <c r="H22" s="43">
        <f t="shared" si="2"/>
        <v>1</v>
      </c>
      <c r="I22" s="129"/>
      <c r="J22" s="9" t="s">
        <v>19</v>
      </c>
      <c r="K22" s="10">
        <v>0</v>
      </c>
      <c r="L22" s="10">
        <v>0</v>
      </c>
      <c r="M22" s="10">
        <v>0</v>
      </c>
      <c r="N22" s="10">
        <v>0</v>
      </c>
      <c r="O22" s="43">
        <v>0</v>
      </c>
      <c r="P22" s="43">
        <v>0</v>
      </c>
      <c r="Q22" s="9" t="s">
        <v>19</v>
      </c>
      <c r="R22" s="10">
        <v>29315.599999999999</v>
      </c>
      <c r="S22" s="10">
        <v>29315.599999999999</v>
      </c>
      <c r="T22" s="10">
        <v>29315.599999999999</v>
      </c>
      <c r="U22" s="10">
        <v>29315.599999999999</v>
      </c>
      <c r="V22" s="43">
        <f t="shared" si="3"/>
        <v>1</v>
      </c>
      <c r="W22" s="43">
        <f t="shared" si="4"/>
        <v>1</v>
      </c>
    </row>
    <row r="23" spans="1:23" ht="15" customHeight="1" x14ac:dyDescent="0.25">
      <c r="A23" s="1"/>
      <c r="B23" s="9" t="s">
        <v>20</v>
      </c>
      <c r="C23" s="10">
        <f t="shared" si="0"/>
        <v>76245.100000000006</v>
      </c>
      <c r="D23" s="10">
        <f t="shared" si="0"/>
        <v>76245.100000000006</v>
      </c>
      <c r="E23" s="10">
        <f t="shared" si="0"/>
        <v>76245.100000000006</v>
      </c>
      <c r="F23" s="10">
        <f t="shared" si="0"/>
        <v>76245.100000000006</v>
      </c>
      <c r="G23" s="43">
        <f t="shared" si="1"/>
        <v>1</v>
      </c>
      <c r="H23" s="43">
        <f t="shared" si="2"/>
        <v>1</v>
      </c>
      <c r="I23" s="129"/>
      <c r="J23" s="9" t="s">
        <v>20</v>
      </c>
      <c r="K23" s="10">
        <v>0</v>
      </c>
      <c r="L23" s="10">
        <v>0</v>
      </c>
      <c r="M23" s="10">
        <v>0</v>
      </c>
      <c r="N23" s="10">
        <v>0</v>
      </c>
      <c r="O23" s="43">
        <v>0</v>
      </c>
      <c r="P23" s="43">
        <v>0</v>
      </c>
      <c r="Q23" s="9" t="s">
        <v>20</v>
      </c>
      <c r="R23" s="10">
        <v>76245.100000000006</v>
      </c>
      <c r="S23" s="10">
        <v>76245.100000000006</v>
      </c>
      <c r="T23" s="10">
        <v>76245.100000000006</v>
      </c>
      <c r="U23" s="10">
        <v>76245.100000000006</v>
      </c>
      <c r="V23" s="43">
        <f t="shared" si="3"/>
        <v>1</v>
      </c>
      <c r="W23" s="43">
        <f t="shared" si="4"/>
        <v>1</v>
      </c>
    </row>
    <row r="24" spans="1:23" ht="15" customHeight="1" x14ac:dyDescent="0.25">
      <c r="A24" s="1"/>
      <c r="B24" s="9" t="s">
        <v>21</v>
      </c>
      <c r="C24" s="10">
        <f t="shared" si="0"/>
        <v>11592.3</v>
      </c>
      <c r="D24" s="10">
        <f t="shared" si="0"/>
        <v>11592.3</v>
      </c>
      <c r="E24" s="10">
        <f t="shared" si="0"/>
        <v>11592.3</v>
      </c>
      <c r="F24" s="10">
        <f t="shared" si="0"/>
        <v>11592.3</v>
      </c>
      <c r="G24" s="43">
        <f t="shared" si="1"/>
        <v>1</v>
      </c>
      <c r="H24" s="43">
        <f t="shared" si="2"/>
        <v>1</v>
      </c>
      <c r="I24" s="129"/>
      <c r="J24" s="9" t="s">
        <v>21</v>
      </c>
      <c r="K24" s="10">
        <v>0</v>
      </c>
      <c r="L24" s="10">
        <v>0</v>
      </c>
      <c r="M24" s="10">
        <v>0</v>
      </c>
      <c r="N24" s="10">
        <v>0</v>
      </c>
      <c r="O24" s="43">
        <v>0</v>
      </c>
      <c r="P24" s="43">
        <v>0</v>
      </c>
      <c r="Q24" s="9" t="s">
        <v>21</v>
      </c>
      <c r="R24" s="10">
        <v>11592.3</v>
      </c>
      <c r="S24" s="10">
        <v>11592.3</v>
      </c>
      <c r="T24" s="10">
        <v>11592.3</v>
      </c>
      <c r="U24" s="10">
        <v>11592.3</v>
      </c>
      <c r="V24" s="43">
        <f t="shared" si="3"/>
        <v>1</v>
      </c>
      <c r="W24" s="43">
        <f t="shared" si="4"/>
        <v>1</v>
      </c>
    </row>
    <row r="25" spans="1:23" ht="15" customHeight="1" x14ac:dyDescent="0.25">
      <c r="A25" s="1"/>
      <c r="B25" s="9" t="s">
        <v>22</v>
      </c>
      <c r="C25" s="10">
        <f t="shared" si="0"/>
        <v>18940.599999999999</v>
      </c>
      <c r="D25" s="10">
        <f t="shared" si="0"/>
        <v>18940.599999999999</v>
      </c>
      <c r="E25" s="10">
        <f t="shared" si="0"/>
        <v>18940.599999999999</v>
      </c>
      <c r="F25" s="10">
        <f t="shared" si="0"/>
        <v>18940.599999999999</v>
      </c>
      <c r="G25" s="43">
        <f t="shared" si="1"/>
        <v>1</v>
      </c>
      <c r="H25" s="43">
        <f t="shared" si="2"/>
        <v>1</v>
      </c>
      <c r="I25" s="129"/>
      <c r="J25" s="9" t="s">
        <v>22</v>
      </c>
      <c r="K25" s="10">
        <v>0</v>
      </c>
      <c r="L25" s="10">
        <v>0</v>
      </c>
      <c r="M25" s="10">
        <v>0</v>
      </c>
      <c r="N25" s="10">
        <v>0</v>
      </c>
      <c r="O25" s="43">
        <v>0</v>
      </c>
      <c r="P25" s="43">
        <v>0</v>
      </c>
      <c r="Q25" s="9" t="s">
        <v>22</v>
      </c>
      <c r="R25" s="10">
        <v>18940.599999999999</v>
      </c>
      <c r="S25" s="10">
        <v>18940.599999999999</v>
      </c>
      <c r="T25" s="10">
        <v>18940.599999999999</v>
      </c>
      <c r="U25" s="10">
        <v>18940.599999999999</v>
      </c>
      <c r="V25" s="43">
        <f t="shared" si="3"/>
        <v>1</v>
      </c>
      <c r="W25" s="43">
        <f t="shared" si="4"/>
        <v>1</v>
      </c>
    </row>
    <row r="26" spans="1:23" ht="15" customHeight="1" x14ac:dyDescent="0.25">
      <c r="A26" s="1"/>
      <c r="B26" s="9" t="s">
        <v>23</v>
      </c>
      <c r="C26" s="10">
        <f t="shared" si="0"/>
        <v>101213.6</v>
      </c>
      <c r="D26" s="10">
        <f t="shared" si="0"/>
        <v>101213.6</v>
      </c>
      <c r="E26" s="10">
        <f t="shared" si="0"/>
        <v>101213.6</v>
      </c>
      <c r="F26" s="10">
        <f t="shared" si="0"/>
        <v>101213.6</v>
      </c>
      <c r="G26" s="43">
        <f t="shared" si="1"/>
        <v>1</v>
      </c>
      <c r="H26" s="43">
        <f t="shared" si="2"/>
        <v>1</v>
      </c>
      <c r="I26" s="129"/>
      <c r="J26" s="9" t="s">
        <v>23</v>
      </c>
      <c r="K26" s="10">
        <v>0</v>
      </c>
      <c r="L26" s="10">
        <v>0</v>
      </c>
      <c r="M26" s="10">
        <v>0</v>
      </c>
      <c r="N26" s="10">
        <v>0</v>
      </c>
      <c r="O26" s="43">
        <v>0</v>
      </c>
      <c r="P26" s="43">
        <v>0</v>
      </c>
      <c r="Q26" s="9" t="s">
        <v>23</v>
      </c>
      <c r="R26" s="10">
        <v>101213.6</v>
      </c>
      <c r="S26" s="10">
        <v>101213.6</v>
      </c>
      <c r="T26" s="10">
        <v>101213.6</v>
      </c>
      <c r="U26" s="10">
        <v>101213.6</v>
      </c>
      <c r="V26" s="43">
        <f t="shared" si="3"/>
        <v>1</v>
      </c>
      <c r="W26" s="43">
        <f t="shared" si="4"/>
        <v>1</v>
      </c>
    </row>
    <row r="27" spans="1:23" ht="15" customHeight="1" x14ac:dyDescent="0.25">
      <c r="A27" s="1"/>
      <c r="B27" s="9" t="s">
        <v>24</v>
      </c>
      <c r="C27" s="10">
        <f t="shared" si="0"/>
        <v>160801.1</v>
      </c>
      <c r="D27" s="10">
        <f t="shared" si="0"/>
        <v>160801.1</v>
      </c>
      <c r="E27" s="10">
        <f t="shared" si="0"/>
        <v>160801.1</v>
      </c>
      <c r="F27" s="10">
        <f t="shared" si="0"/>
        <v>160801.1</v>
      </c>
      <c r="G27" s="43">
        <f t="shared" si="1"/>
        <v>1</v>
      </c>
      <c r="H27" s="43">
        <f t="shared" si="2"/>
        <v>1</v>
      </c>
      <c r="I27" s="129"/>
      <c r="J27" s="9" t="s">
        <v>24</v>
      </c>
      <c r="K27" s="10">
        <v>0</v>
      </c>
      <c r="L27" s="10">
        <v>0</v>
      </c>
      <c r="M27" s="10">
        <v>0</v>
      </c>
      <c r="N27" s="10">
        <v>0</v>
      </c>
      <c r="O27" s="43">
        <v>0</v>
      </c>
      <c r="P27" s="43">
        <v>0</v>
      </c>
      <c r="Q27" s="9" t="s">
        <v>24</v>
      </c>
      <c r="R27" s="10">
        <v>160801.1</v>
      </c>
      <c r="S27" s="10">
        <v>160801.1</v>
      </c>
      <c r="T27" s="10">
        <v>160801.1</v>
      </c>
      <c r="U27" s="10">
        <v>160801.1</v>
      </c>
      <c r="V27" s="43">
        <f t="shared" si="3"/>
        <v>1</v>
      </c>
      <c r="W27" s="43">
        <f t="shared" si="4"/>
        <v>1</v>
      </c>
    </row>
    <row r="28" spans="1:23" ht="15" customHeight="1" x14ac:dyDescent="0.25">
      <c r="A28" s="1"/>
      <c r="B28" s="9" t="s">
        <v>25</v>
      </c>
      <c r="C28" s="10">
        <f t="shared" si="0"/>
        <v>136644.6</v>
      </c>
      <c r="D28" s="10">
        <f t="shared" si="0"/>
        <v>136644.6</v>
      </c>
      <c r="E28" s="10">
        <f t="shared" si="0"/>
        <v>136644.6</v>
      </c>
      <c r="F28" s="10">
        <f t="shared" si="0"/>
        <v>136644.6</v>
      </c>
      <c r="G28" s="43">
        <f t="shared" si="1"/>
        <v>1</v>
      </c>
      <c r="H28" s="43">
        <f t="shared" si="2"/>
        <v>1</v>
      </c>
      <c r="I28" s="129"/>
      <c r="J28" s="9" t="s">
        <v>25</v>
      </c>
      <c r="K28" s="10">
        <v>7274</v>
      </c>
      <c r="L28" s="10">
        <v>7274</v>
      </c>
      <c r="M28" s="10">
        <v>7274</v>
      </c>
      <c r="N28" s="10">
        <v>7274</v>
      </c>
      <c r="O28" s="43">
        <f t="shared" si="5"/>
        <v>1</v>
      </c>
      <c r="P28" s="43">
        <f t="shared" si="6"/>
        <v>1</v>
      </c>
      <c r="Q28" s="9" t="s">
        <v>25</v>
      </c>
      <c r="R28" s="10">
        <v>129370.6</v>
      </c>
      <c r="S28" s="10">
        <v>129370.6</v>
      </c>
      <c r="T28" s="10">
        <v>129370.6</v>
      </c>
      <c r="U28" s="10">
        <v>129370.6</v>
      </c>
      <c r="V28" s="43">
        <f t="shared" si="3"/>
        <v>1</v>
      </c>
      <c r="W28" s="43">
        <f t="shared" si="4"/>
        <v>1</v>
      </c>
    </row>
    <row r="29" spans="1:23" ht="15" customHeight="1" x14ac:dyDescent="0.25">
      <c r="A29" s="1"/>
      <c r="B29" s="9" t="s">
        <v>26</v>
      </c>
      <c r="C29" s="10">
        <f t="shared" si="0"/>
        <v>6079.3</v>
      </c>
      <c r="D29" s="10">
        <f t="shared" si="0"/>
        <v>6079.3</v>
      </c>
      <c r="E29" s="10">
        <f t="shared" si="0"/>
        <v>6079.3</v>
      </c>
      <c r="F29" s="10">
        <f t="shared" si="0"/>
        <v>6079.3</v>
      </c>
      <c r="G29" s="43">
        <f t="shared" si="1"/>
        <v>1</v>
      </c>
      <c r="H29" s="43">
        <f t="shared" si="2"/>
        <v>1</v>
      </c>
      <c r="I29" s="129"/>
      <c r="J29" s="9" t="s">
        <v>26</v>
      </c>
      <c r="K29" s="10">
        <v>0</v>
      </c>
      <c r="L29" s="10">
        <v>0</v>
      </c>
      <c r="M29" s="10">
        <v>0</v>
      </c>
      <c r="N29" s="10">
        <v>0</v>
      </c>
      <c r="O29" s="43">
        <v>0</v>
      </c>
      <c r="P29" s="43">
        <v>0</v>
      </c>
      <c r="Q29" s="9" t="s">
        <v>26</v>
      </c>
      <c r="R29" s="10">
        <v>6079.3</v>
      </c>
      <c r="S29" s="10">
        <v>6079.3</v>
      </c>
      <c r="T29" s="10">
        <v>6079.3</v>
      </c>
      <c r="U29" s="10">
        <v>6079.3</v>
      </c>
      <c r="V29" s="43">
        <f t="shared" si="3"/>
        <v>1</v>
      </c>
      <c r="W29" s="43">
        <f t="shared" si="4"/>
        <v>1</v>
      </c>
    </row>
    <row r="30" spans="1:23" ht="15" customHeight="1" x14ac:dyDescent="0.25">
      <c r="A30" s="1"/>
      <c r="B30" s="9" t="s">
        <v>27</v>
      </c>
      <c r="C30" s="10">
        <f t="shared" si="0"/>
        <v>67763.199999999997</v>
      </c>
      <c r="D30" s="10">
        <f t="shared" si="0"/>
        <v>67763.199999999997</v>
      </c>
      <c r="E30" s="10">
        <f t="shared" si="0"/>
        <v>67763.199999999997</v>
      </c>
      <c r="F30" s="10">
        <f t="shared" si="0"/>
        <v>67763.199999999997</v>
      </c>
      <c r="G30" s="43">
        <f t="shared" si="1"/>
        <v>1</v>
      </c>
      <c r="H30" s="43">
        <f t="shared" si="2"/>
        <v>1</v>
      </c>
      <c r="I30" s="129"/>
      <c r="J30" s="9" t="s">
        <v>27</v>
      </c>
      <c r="K30" s="10">
        <v>0</v>
      </c>
      <c r="L30" s="10">
        <v>0</v>
      </c>
      <c r="M30" s="10">
        <v>0</v>
      </c>
      <c r="N30" s="10">
        <v>0</v>
      </c>
      <c r="O30" s="43">
        <v>0</v>
      </c>
      <c r="P30" s="43">
        <v>0</v>
      </c>
      <c r="Q30" s="9" t="s">
        <v>27</v>
      </c>
      <c r="R30" s="10">
        <v>67763.199999999997</v>
      </c>
      <c r="S30" s="10">
        <v>67763.199999999997</v>
      </c>
      <c r="T30" s="10">
        <v>67763.199999999997</v>
      </c>
      <c r="U30" s="10">
        <v>67763.199999999997</v>
      </c>
      <c r="V30" s="43">
        <f t="shared" si="3"/>
        <v>1</v>
      </c>
      <c r="W30" s="43">
        <f t="shared" si="4"/>
        <v>1</v>
      </c>
    </row>
    <row r="31" spans="1:23" ht="15" customHeight="1" x14ac:dyDescent="0.25">
      <c r="A31" s="1"/>
      <c r="B31" s="9" t="s">
        <v>28</v>
      </c>
      <c r="C31" s="10">
        <f t="shared" si="0"/>
        <v>108862.7</v>
      </c>
      <c r="D31" s="10">
        <f t="shared" si="0"/>
        <v>108862.7</v>
      </c>
      <c r="E31" s="10">
        <f t="shared" si="0"/>
        <v>108862.7</v>
      </c>
      <c r="F31" s="10">
        <f t="shared" si="0"/>
        <v>108862.7</v>
      </c>
      <c r="G31" s="43">
        <f t="shared" si="1"/>
        <v>1</v>
      </c>
      <c r="H31" s="43">
        <f t="shared" si="2"/>
        <v>1</v>
      </c>
      <c r="I31" s="129"/>
      <c r="J31" s="9" t="s">
        <v>28</v>
      </c>
      <c r="K31" s="10">
        <v>0</v>
      </c>
      <c r="L31" s="10">
        <v>0</v>
      </c>
      <c r="M31" s="10">
        <v>0</v>
      </c>
      <c r="N31" s="10">
        <v>0</v>
      </c>
      <c r="O31" s="43">
        <v>0</v>
      </c>
      <c r="P31" s="43">
        <v>0</v>
      </c>
      <c r="Q31" s="9" t="s">
        <v>28</v>
      </c>
      <c r="R31" s="10">
        <v>108862.7</v>
      </c>
      <c r="S31" s="10">
        <v>108862.7</v>
      </c>
      <c r="T31" s="10">
        <v>108862.7</v>
      </c>
      <c r="U31" s="10">
        <v>108862.7</v>
      </c>
      <c r="V31" s="43">
        <f t="shared" si="3"/>
        <v>1</v>
      </c>
      <c r="W31" s="43">
        <f t="shared" si="4"/>
        <v>1</v>
      </c>
    </row>
    <row r="32" spans="1:23" ht="15" customHeight="1" x14ac:dyDescent="0.25">
      <c r="A32" s="1"/>
      <c r="B32" s="9" t="s">
        <v>29</v>
      </c>
      <c r="C32" s="10">
        <f t="shared" si="0"/>
        <v>83993.600000000006</v>
      </c>
      <c r="D32" s="10">
        <f t="shared" si="0"/>
        <v>83993.600000000006</v>
      </c>
      <c r="E32" s="10">
        <f t="shared" si="0"/>
        <v>83993.600000000006</v>
      </c>
      <c r="F32" s="10">
        <f t="shared" si="0"/>
        <v>83993.600000000006</v>
      </c>
      <c r="G32" s="43">
        <f t="shared" si="1"/>
        <v>1</v>
      </c>
      <c r="H32" s="43">
        <f t="shared" si="2"/>
        <v>1</v>
      </c>
      <c r="I32" s="129"/>
      <c r="J32" s="9" t="s">
        <v>29</v>
      </c>
      <c r="K32" s="10">
        <v>0</v>
      </c>
      <c r="L32" s="10">
        <v>0</v>
      </c>
      <c r="M32" s="10">
        <v>0</v>
      </c>
      <c r="N32" s="10">
        <v>0</v>
      </c>
      <c r="O32" s="43">
        <v>0</v>
      </c>
      <c r="P32" s="43">
        <v>0</v>
      </c>
      <c r="Q32" s="9" t="s">
        <v>29</v>
      </c>
      <c r="R32" s="10">
        <v>83993.600000000006</v>
      </c>
      <c r="S32" s="10">
        <v>83993.600000000006</v>
      </c>
      <c r="T32" s="10">
        <v>83993.600000000006</v>
      </c>
      <c r="U32" s="10">
        <v>83993.600000000006</v>
      </c>
      <c r="V32" s="43">
        <f t="shared" si="3"/>
        <v>1</v>
      </c>
      <c r="W32" s="43">
        <f t="shared" si="4"/>
        <v>1</v>
      </c>
    </row>
    <row r="33" spans="1:23" ht="15" customHeight="1" x14ac:dyDescent="0.25">
      <c r="A33" s="1"/>
      <c r="B33" s="9" t="s">
        <v>30</v>
      </c>
      <c r="C33" s="10">
        <f t="shared" si="0"/>
        <v>16584.8</v>
      </c>
      <c r="D33" s="10">
        <f t="shared" si="0"/>
        <v>16584.8</v>
      </c>
      <c r="E33" s="10">
        <f t="shared" si="0"/>
        <v>16584.8</v>
      </c>
      <c r="F33" s="10">
        <f t="shared" si="0"/>
        <v>16584.8</v>
      </c>
      <c r="G33" s="43">
        <f t="shared" si="1"/>
        <v>1</v>
      </c>
      <c r="H33" s="43">
        <f t="shared" si="2"/>
        <v>1</v>
      </c>
      <c r="I33" s="129"/>
      <c r="J33" s="9" t="s">
        <v>30</v>
      </c>
      <c r="K33" s="10">
        <v>0</v>
      </c>
      <c r="L33" s="10">
        <v>0</v>
      </c>
      <c r="M33" s="10">
        <v>0</v>
      </c>
      <c r="N33" s="10">
        <v>0</v>
      </c>
      <c r="O33" s="43">
        <v>0</v>
      </c>
      <c r="P33" s="43">
        <v>0</v>
      </c>
      <c r="Q33" s="9" t="s">
        <v>30</v>
      </c>
      <c r="R33" s="10">
        <v>16584.8</v>
      </c>
      <c r="S33" s="10">
        <v>16584.8</v>
      </c>
      <c r="T33" s="10">
        <v>16584.8</v>
      </c>
      <c r="U33" s="10">
        <v>16584.8</v>
      </c>
      <c r="V33" s="43">
        <f t="shared" si="3"/>
        <v>1</v>
      </c>
      <c r="W33" s="43">
        <f t="shared" si="4"/>
        <v>1</v>
      </c>
    </row>
    <row r="34" spans="1:23" ht="15" customHeight="1" x14ac:dyDescent="0.25">
      <c r="A34" s="1"/>
      <c r="B34" s="9" t="s">
        <v>31</v>
      </c>
      <c r="C34" s="10">
        <f t="shared" si="0"/>
        <v>31731.599999999999</v>
      </c>
      <c r="D34" s="10">
        <f t="shared" si="0"/>
        <v>31731.599999999999</v>
      </c>
      <c r="E34" s="10">
        <f t="shared" si="0"/>
        <v>31731.599999999999</v>
      </c>
      <c r="F34" s="10">
        <f t="shared" si="0"/>
        <v>31095.5</v>
      </c>
      <c r="G34" s="43">
        <f t="shared" si="1"/>
        <v>0.97995373696882604</v>
      </c>
      <c r="H34" s="43">
        <f t="shared" si="2"/>
        <v>0.97995373696882604</v>
      </c>
      <c r="I34" s="129"/>
      <c r="J34" s="9" t="s">
        <v>31</v>
      </c>
      <c r="K34" s="10">
        <v>2632</v>
      </c>
      <c r="L34" s="10">
        <v>2632</v>
      </c>
      <c r="M34" s="10">
        <v>2632</v>
      </c>
      <c r="N34" s="10">
        <v>1995.9</v>
      </c>
      <c r="O34" s="43">
        <f t="shared" si="5"/>
        <v>0.75832066869300918</v>
      </c>
      <c r="P34" s="43">
        <f t="shared" si="6"/>
        <v>0.75832066869300918</v>
      </c>
      <c r="Q34" s="9" t="s">
        <v>31</v>
      </c>
      <c r="R34" s="10">
        <v>29099.599999999999</v>
      </c>
      <c r="S34" s="10">
        <v>29099.599999999999</v>
      </c>
      <c r="T34" s="10">
        <v>29099.599999999999</v>
      </c>
      <c r="U34" s="10">
        <v>29099.599999999999</v>
      </c>
      <c r="V34" s="43">
        <f t="shared" si="3"/>
        <v>1</v>
      </c>
      <c r="W34" s="43">
        <f t="shared" si="4"/>
        <v>1</v>
      </c>
    </row>
    <row r="35" spans="1:23" ht="15" customHeight="1" x14ac:dyDescent="0.25">
      <c r="A35" s="1"/>
      <c r="B35" s="9" t="s">
        <v>32</v>
      </c>
      <c r="C35" s="10">
        <f t="shared" si="0"/>
        <v>67177.100000000006</v>
      </c>
      <c r="D35" s="10">
        <f t="shared" si="0"/>
        <v>67177.100000000006</v>
      </c>
      <c r="E35" s="10">
        <f t="shared" si="0"/>
        <v>67177.100000000006</v>
      </c>
      <c r="F35" s="10">
        <f t="shared" si="0"/>
        <v>67177.100000000006</v>
      </c>
      <c r="G35" s="43">
        <f t="shared" si="1"/>
        <v>1</v>
      </c>
      <c r="H35" s="43">
        <f t="shared" si="2"/>
        <v>1</v>
      </c>
      <c r="I35" s="129"/>
      <c r="J35" s="9" t="s">
        <v>32</v>
      </c>
      <c r="K35" s="10">
        <v>0</v>
      </c>
      <c r="L35" s="10">
        <v>0</v>
      </c>
      <c r="M35" s="10">
        <v>0</v>
      </c>
      <c r="N35" s="10">
        <v>0</v>
      </c>
      <c r="O35" s="43">
        <v>0</v>
      </c>
      <c r="P35" s="43">
        <v>0</v>
      </c>
      <c r="Q35" s="9" t="s">
        <v>32</v>
      </c>
      <c r="R35" s="10">
        <v>67177.100000000006</v>
      </c>
      <c r="S35" s="10">
        <v>67177.100000000006</v>
      </c>
      <c r="T35" s="10">
        <v>67177.100000000006</v>
      </c>
      <c r="U35" s="10">
        <v>67177.100000000006</v>
      </c>
      <c r="V35" s="43">
        <f t="shared" si="3"/>
        <v>1</v>
      </c>
      <c r="W35" s="43">
        <f t="shared" si="4"/>
        <v>1</v>
      </c>
    </row>
    <row r="36" spans="1:23" ht="15" customHeight="1" x14ac:dyDescent="0.25">
      <c r="A36" s="1"/>
      <c r="B36" s="9" t="s">
        <v>33</v>
      </c>
      <c r="C36" s="10">
        <f t="shared" si="0"/>
        <v>86000.1</v>
      </c>
      <c r="D36" s="10">
        <f t="shared" si="0"/>
        <v>86000.1</v>
      </c>
      <c r="E36" s="10">
        <f t="shared" si="0"/>
        <v>86000.1</v>
      </c>
      <c r="F36" s="10">
        <f t="shared" si="0"/>
        <v>86000.1</v>
      </c>
      <c r="G36" s="43">
        <f t="shared" si="1"/>
        <v>1</v>
      </c>
      <c r="H36" s="43">
        <f t="shared" si="2"/>
        <v>1</v>
      </c>
      <c r="I36" s="129"/>
      <c r="J36" s="9" t="s">
        <v>33</v>
      </c>
      <c r="K36" s="10">
        <v>0</v>
      </c>
      <c r="L36" s="10">
        <v>0</v>
      </c>
      <c r="M36" s="10">
        <v>0</v>
      </c>
      <c r="N36" s="10">
        <v>0</v>
      </c>
      <c r="O36" s="43">
        <v>0</v>
      </c>
      <c r="P36" s="43">
        <v>0</v>
      </c>
      <c r="Q36" s="9" t="s">
        <v>33</v>
      </c>
      <c r="R36" s="10">
        <v>86000.1</v>
      </c>
      <c r="S36" s="10">
        <v>86000.1</v>
      </c>
      <c r="T36" s="10">
        <v>86000.1</v>
      </c>
      <c r="U36" s="10">
        <v>86000.1</v>
      </c>
      <c r="V36" s="43">
        <f t="shared" si="3"/>
        <v>1</v>
      </c>
      <c r="W36" s="43">
        <f t="shared" si="4"/>
        <v>1</v>
      </c>
    </row>
    <row r="37" spans="1:23" ht="15" customHeight="1" x14ac:dyDescent="0.25">
      <c r="A37" s="1"/>
      <c r="B37" s="9" t="s">
        <v>34</v>
      </c>
      <c r="C37" s="10">
        <f t="shared" si="0"/>
        <v>75162.2</v>
      </c>
      <c r="D37" s="10">
        <f t="shared" si="0"/>
        <v>75162.2</v>
      </c>
      <c r="E37" s="10">
        <f t="shared" si="0"/>
        <v>75162.2</v>
      </c>
      <c r="F37" s="10">
        <f t="shared" si="0"/>
        <v>75162.2</v>
      </c>
      <c r="G37" s="43">
        <f t="shared" si="1"/>
        <v>1</v>
      </c>
      <c r="H37" s="43">
        <f t="shared" si="2"/>
        <v>1</v>
      </c>
      <c r="I37" s="129"/>
      <c r="J37" s="9" t="s">
        <v>34</v>
      </c>
      <c r="K37" s="10">
        <v>0</v>
      </c>
      <c r="L37" s="10">
        <v>0</v>
      </c>
      <c r="M37" s="10">
        <v>0</v>
      </c>
      <c r="N37" s="10">
        <v>0</v>
      </c>
      <c r="O37" s="43">
        <v>0</v>
      </c>
      <c r="P37" s="43">
        <v>0</v>
      </c>
      <c r="Q37" s="9" t="s">
        <v>34</v>
      </c>
      <c r="R37" s="10">
        <v>75162.2</v>
      </c>
      <c r="S37" s="10">
        <v>75162.2</v>
      </c>
      <c r="T37" s="10">
        <v>75162.2</v>
      </c>
      <c r="U37" s="10">
        <v>75162.2</v>
      </c>
      <c r="V37" s="43">
        <f t="shared" si="3"/>
        <v>1</v>
      </c>
      <c r="W37" s="43">
        <f t="shared" si="4"/>
        <v>1</v>
      </c>
    </row>
    <row r="38" spans="1:23" ht="15" customHeight="1" x14ac:dyDescent="0.25">
      <c r="A38" s="1"/>
      <c r="B38" s="9" t="s">
        <v>35</v>
      </c>
      <c r="C38" s="10">
        <f t="shared" si="0"/>
        <v>59040.4</v>
      </c>
      <c r="D38" s="10">
        <f t="shared" si="0"/>
        <v>59040.4</v>
      </c>
      <c r="E38" s="10">
        <f t="shared" si="0"/>
        <v>59040.4</v>
      </c>
      <c r="F38" s="10">
        <f t="shared" si="0"/>
        <v>59040.4</v>
      </c>
      <c r="G38" s="43">
        <f t="shared" si="1"/>
        <v>1</v>
      </c>
      <c r="H38" s="43">
        <f t="shared" si="2"/>
        <v>1</v>
      </c>
      <c r="I38" s="129"/>
      <c r="J38" s="9" t="s">
        <v>35</v>
      </c>
      <c r="K38" s="10">
        <v>0</v>
      </c>
      <c r="L38" s="10">
        <v>0</v>
      </c>
      <c r="M38" s="10">
        <v>0</v>
      </c>
      <c r="N38" s="10">
        <v>0</v>
      </c>
      <c r="O38" s="43">
        <v>0</v>
      </c>
      <c r="P38" s="43">
        <v>0</v>
      </c>
      <c r="Q38" s="9" t="s">
        <v>35</v>
      </c>
      <c r="R38" s="10">
        <v>59040.4</v>
      </c>
      <c r="S38" s="10">
        <v>59040.4</v>
      </c>
      <c r="T38" s="10">
        <v>59040.4</v>
      </c>
      <c r="U38" s="10">
        <v>59040.4</v>
      </c>
      <c r="V38" s="43">
        <f t="shared" si="3"/>
        <v>1</v>
      </c>
      <c r="W38" s="43">
        <f t="shared" si="4"/>
        <v>1</v>
      </c>
    </row>
    <row r="39" spans="1:23" ht="15" customHeight="1" x14ac:dyDescent="0.25">
      <c r="A39" s="1"/>
      <c r="B39" s="9" t="s">
        <v>36</v>
      </c>
      <c r="C39" s="10">
        <f t="shared" si="0"/>
        <v>332650.09999999998</v>
      </c>
      <c r="D39" s="10">
        <f t="shared" si="0"/>
        <v>332650.09999999998</v>
      </c>
      <c r="E39" s="10">
        <f t="shared" si="0"/>
        <v>332650.09999999998</v>
      </c>
      <c r="F39" s="10">
        <f t="shared" si="0"/>
        <v>332650.09999999998</v>
      </c>
      <c r="G39" s="43">
        <f t="shared" si="1"/>
        <v>1</v>
      </c>
      <c r="H39" s="43">
        <f t="shared" si="2"/>
        <v>1</v>
      </c>
      <c r="I39" s="129"/>
      <c r="J39" s="9" t="s">
        <v>36</v>
      </c>
      <c r="K39" s="10">
        <v>0</v>
      </c>
      <c r="L39" s="10">
        <v>0</v>
      </c>
      <c r="M39" s="10">
        <v>0</v>
      </c>
      <c r="N39" s="10">
        <v>0</v>
      </c>
      <c r="O39" s="43">
        <v>0</v>
      </c>
      <c r="P39" s="43">
        <v>0</v>
      </c>
      <c r="Q39" s="9" t="s">
        <v>36</v>
      </c>
      <c r="R39" s="10">
        <v>332650.09999999998</v>
      </c>
      <c r="S39" s="10">
        <v>332650.09999999998</v>
      </c>
      <c r="T39" s="10">
        <v>332650.09999999998</v>
      </c>
      <c r="U39" s="10">
        <v>332650.09999999998</v>
      </c>
      <c r="V39" s="43">
        <f t="shared" si="3"/>
        <v>1</v>
      </c>
      <c r="W39" s="43">
        <f t="shared" si="4"/>
        <v>1</v>
      </c>
    </row>
    <row r="40" spans="1:23" ht="15" customHeight="1" x14ac:dyDescent="0.25">
      <c r="A40" s="1"/>
      <c r="B40" s="9" t="s">
        <v>37</v>
      </c>
      <c r="C40" s="10">
        <f t="shared" si="0"/>
        <v>168942.3</v>
      </c>
      <c r="D40" s="10">
        <f t="shared" si="0"/>
        <v>168942.3</v>
      </c>
      <c r="E40" s="10">
        <f t="shared" si="0"/>
        <v>168942.3</v>
      </c>
      <c r="F40" s="10">
        <f t="shared" si="0"/>
        <v>144331.9</v>
      </c>
      <c r="G40" s="43">
        <f t="shared" si="1"/>
        <v>0.85432659552995316</v>
      </c>
      <c r="H40" s="43">
        <f t="shared" si="2"/>
        <v>0.85432659552995316</v>
      </c>
      <c r="I40" s="129"/>
      <c r="J40" s="9" t="s">
        <v>37</v>
      </c>
      <c r="K40" s="10">
        <v>0</v>
      </c>
      <c r="L40" s="10">
        <v>0</v>
      </c>
      <c r="M40" s="10">
        <v>0</v>
      </c>
      <c r="N40" s="10">
        <v>0</v>
      </c>
      <c r="O40" s="43">
        <v>0</v>
      </c>
      <c r="P40" s="43">
        <v>0</v>
      </c>
      <c r="Q40" s="9" t="s">
        <v>37</v>
      </c>
      <c r="R40" s="10">
        <v>168942.3</v>
      </c>
      <c r="S40" s="10">
        <v>168942.3</v>
      </c>
      <c r="T40" s="10">
        <v>168942.3</v>
      </c>
      <c r="U40" s="10">
        <v>144331.9</v>
      </c>
      <c r="V40" s="43">
        <f t="shared" si="3"/>
        <v>0.85432659552995316</v>
      </c>
      <c r="W40" s="43">
        <f t="shared" si="4"/>
        <v>0.85432659552995316</v>
      </c>
    </row>
    <row r="41" spans="1:23" ht="15" customHeight="1" x14ac:dyDescent="0.25">
      <c r="A41" s="1"/>
      <c r="B41" s="9" t="s">
        <v>38</v>
      </c>
      <c r="C41" s="10">
        <f t="shared" si="0"/>
        <v>24903.9</v>
      </c>
      <c r="D41" s="10">
        <f t="shared" si="0"/>
        <v>24903.9</v>
      </c>
      <c r="E41" s="10">
        <f t="shared" si="0"/>
        <v>24903.9</v>
      </c>
      <c r="F41" s="10">
        <f t="shared" si="0"/>
        <v>24903.9</v>
      </c>
      <c r="G41" s="43">
        <f t="shared" si="1"/>
        <v>1</v>
      </c>
      <c r="H41" s="43">
        <f t="shared" si="2"/>
        <v>1</v>
      </c>
      <c r="I41" s="129"/>
      <c r="J41" s="9" t="s">
        <v>38</v>
      </c>
      <c r="K41" s="10">
        <v>0</v>
      </c>
      <c r="L41" s="10">
        <v>0</v>
      </c>
      <c r="M41" s="10">
        <v>0</v>
      </c>
      <c r="N41" s="10">
        <v>0</v>
      </c>
      <c r="O41" s="43">
        <v>0</v>
      </c>
      <c r="P41" s="43">
        <v>0</v>
      </c>
      <c r="Q41" s="9" t="s">
        <v>38</v>
      </c>
      <c r="R41" s="10">
        <v>24903.9</v>
      </c>
      <c r="S41" s="10">
        <v>24903.9</v>
      </c>
      <c r="T41" s="10">
        <v>24903.9</v>
      </c>
      <c r="U41" s="10">
        <v>24903.9</v>
      </c>
      <c r="V41" s="43">
        <f t="shared" si="3"/>
        <v>1</v>
      </c>
      <c r="W41" s="43">
        <f t="shared" si="4"/>
        <v>1</v>
      </c>
    </row>
    <row r="42" spans="1:23" ht="15" customHeight="1" x14ac:dyDescent="0.25">
      <c r="A42" s="1"/>
      <c r="B42" s="9" t="s">
        <v>39</v>
      </c>
      <c r="C42" s="10">
        <f t="shared" si="0"/>
        <v>9682.7000000000007</v>
      </c>
      <c r="D42" s="10">
        <f t="shared" si="0"/>
        <v>9682.7000000000007</v>
      </c>
      <c r="E42" s="10">
        <f t="shared" si="0"/>
        <v>9682.7000000000007</v>
      </c>
      <c r="F42" s="10">
        <f t="shared" si="0"/>
        <v>9682.7000000000007</v>
      </c>
      <c r="G42" s="43">
        <f t="shared" si="1"/>
        <v>1</v>
      </c>
      <c r="H42" s="43">
        <f t="shared" si="2"/>
        <v>1</v>
      </c>
      <c r="I42" s="129"/>
      <c r="J42" s="9" t="s">
        <v>39</v>
      </c>
      <c r="K42" s="10">
        <v>0</v>
      </c>
      <c r="L42" s="10">
        <v>0</v>
      </c>
      <c r="M42" s="10">
        <v>0</v>
      </c>
      <c r="N42" s="10">
        <v>0</v>
      </c>
      <c r="O42" s="43">
        <v>0</v>
      </c>
      <c r="P42" s="43">
        <v>0</v>
      </c>
      <c r="Q42" s="9" t="s">
        <v>39</v>
      </c>
      <c r="R42" s="10">
        <v>9682.7000000000007</v>
      </c>
      <c r="S42" s="10">
        <v>9682.7000000000007</v>
      </c>
      <c r="T42" s="10">
        <v>9682.7000000000007</v>
      </c>
      <c r="U42" s="10">
        <v>9682.7000000000007</v>
      </c>
      <c r="V42" s="43">
        <f t="shared" si="3"/>
        <v>1</v>
      </c>
      <c r="W42" s="43">
        <f t="shared" si="4"/>
        <v>1</v>
      </c>
    </row>
    <row r="43" spans="1:23" ht="17.25" customHeight="1" x14ac:dyDescent="0.25">
      <c r="A43" s="12"/>
      <c r="B43" s="13" t="s">
        <v>41</v>
      </c>
      <c r="C43" s="14">
        <f>SUM(C9:C42)</f>
        <v>2484826.6</v>
      </c>
      <c r="D43" s="14">
        <f>SUM(D9:D42)</f>
        <v>2484826.6</v>
      </c>
      <c r="E43" s="14">
        <f>SUM(E9:E42)</f>
        <v>2484826.6</v>
      </c>
      <c r="F43" s="14">
        <f>SUM(F9:F42)</f>
        <v>2458914.4000000004</v>
      </c>
      <c r="G43" s="47">
        <f t="shared" si="1"/>
        <v>0.98957182766797502</v>
      </c>
      <c r="H43" s="47">
        <f t="shared" si="2"/>
        <v>0.98957182766797502</v>
      </c>
      <c r="I43" s="130"/>
      <c r="J43" s="13" t="s">
        <v>41</v>
      </c>
      <c r="K43" s="114">
        <v>37551</v>
      </c>
      <c r="L43" s="14">
        <v>37551</v>
      </c>
      <c r="M43" s="14">
        <v>13734</v>
      </c>
      <c r="N43" s="14">
        <v>13734</v>
      </c>
      <c r="O43" s="47">
        <f t="shared" si="5"/>
        <v>0.3657425900774946</v>
      </c>
      <c r="P43" s="47">
        <f t="shared" si="6"/>
        <v>0.3657425900774946</v>
      </c>
      <c r="Q43" s="13" t="s">
        <v>41</v>
      </c>
      <c r="R43" s="114">
        <v>2447275.6</v>
      </c>
      <c r="S43" s="14">
        <v>2447275.6</v>
      </c>
      <c r="T43" s="14">
        <v>2447275.6</v>
      </c>
      <c r="U43" s="14">
        <v>2422665.2000000002</v>
      </c>
      <c r="V43" s="47">
        <f t="shared" si="3"/>
        <v>0.98994375623244069</v>
      </c>
      <c r="W43" s="47">
        <f t="shared" si="4"/>
        <v>0.98994375623244069</v>
      </c>
    </row>
    <row r="44" spans="1:23" ht="15.75" customHeight="1" x14ac:dyDescent="0.25">
      <c r="A44" s="1"/>
      <c r="B44" s="18" t="s">
        <v>42</v>
      </c>
      <c r="C44" s="18"/>
      <c r="D44" s="18"/>
      <c r="E44" s="18"/>
      <c r="F44" s="18"/>
      <c r="G44" s="47"/>
      <c r="H44" s="47"/>
      <c r="I44" s="129"/>
      <c r="J44" s="18" t="s">
        <v>42</v>
      </c>
      <c r="K44" s="18"/>
      <c r="L44" s="18"/>
      <c r="M44" s="18"/>
      <c r="N44" s="18"/>
      <c r="O44" s="47"/>
      <c r="P44" s="47"/>
      <c r="Q44" s="18" t="s">
        <v>42</v>
      </c>
      <c r="R44" s="18"/>
      <c r="S44" s="18"/>
      <c r="T44" s="18"/>
      <c r="U44" s="18"/>
      <c r="V44" s="47"/>
      <c r="W44" s="47"/>
    </row>
    <row r="45" spans="1:23" ht="14.25" customHeight="1" x14ac:dyDescent="0.25">
      <c r="A45" s="1"/>
      <c r="B45" s="18" t="s">
        <v>43</v>
      </c>
      <c r="C45" s="18">
        <f>SUM(C9:C38)</f>
        <v>1948647.6000000003</v>
      </c>
      <c r="D45" s="18">
        <f>SUM(D9:D38)</f>
        <v>1948647.6000000003</v>
      </c>
      <c r="E45" s="18">
        <f>SUM(E9:E38)</f>
        <v>1948647.6000000003</v>
      </c>
      <c r="F45" s="18">
        <f>SUM(F9:F38)</f>
        <v>1947345.8000000003</v>
      </c>
      <c r="G45" s="47">
        <f t="shared" si="1"/>
        <v>0.99933194693591598</v>
      </c>
      <c r="H45" s="47">
        <f t="shared" si="2"/>
        <v>0.99933194693591598</v>
      </c>
      <c r="I45" s="129"/>
      <c r="J45" s="18" t="s">
        <v>43</v>
      </c>
      <c r="K45" s="20">
        <v>37551</v>
      </c>
      <c r="L45" s="20">
        <v>37551</v>
      </c>
      <c r="M45" s="20">
        <v>13734</v>
      </c>
      <c r="N45" s="20">
        <v>13734</v>
      </c>
      <c r="O45" s="47">
        <f t="shared" ref="O45" si="7">N45/K45</f>
        <v>0.3657425900774946</v>
      </c>
      <c r="P45" s="47">
        <f t="shared" ref="P45" si="8">N45/L45</f>
        <v>0.3657425900774946</v>
      </c>
      <c r="Q45" s="18" t="s">
        <v>43</v>
      </c>
      <c r="R45" s="20">
        <v>1911096.6</v>
      </c>
      <c r="S45" s="20">
        <v>1911096.6</v>
      </c>
      <c r="T45" s="20">
        <v>1911096.6</v>
      </c>
      <c r="U45" s="20">
        <v>1911096.6</v>
      </c>
      <c r="V45" s="47">
        <f t="shared" ref="V45:V46" si="9">U45/R45</f>
        <v>1</v>
      </c>
      <c r="W45" s="47">
        <f t="shared" ref="W45:W46" si="10">U45/S45</f>
        <v>1</v>
      </c>
    </row>
    <row r="46" spans="1:23" ht="16.5" customHeight="1" x14ac:dyDescent="0.25">
      <c r="A46" s="1"/>
      <c r="B46" s="18" t="s">
        <v>44</v>
      </c>
      <c r="C46" s="20">
        <f>SUM(C39:C42)</f>
        <v>536178.99999999988</v>
      </c>
      <c r="D46" s="20">
        <f>SUM(D39:D42)</f>
        <v>536178.99999999988</v>
      </c>
      <c r="E46" s="20">
        <f>SUM(E39:E42)</f>
        <v>536178.99999999988</v>
      </c>
      <c r="F46" s="20">
        <f>SUM(F39:F42)</f>
        <v>511568.60000000003</v>
      </c>
      <c r="G46" s="47">
        <f t="shared" si="1"/>
        <v>0.95410040303704569</v>
      </c>
      <c r="H46" s="47">
        <f t="shared" si="2"/>
        <v>0.95410040303704569</v>
      </c>
      <c r="I46" s="129"/>
      <c r="J46" s="18" t="s">
        <v>44</v>
      </c>
      <c r="K46" s="20">
        <v>0</v>
      </c>
      <c r="L46" s="20">
        <v>0</v>
      </c>
      <c r="M46" s="20">
        <v>0</v>
      </c>
      <c r="N46" s="20">
        <v>0</v>
      </c>
      <c r="O46" s="47">
        <v>0</v>
      </c>
      <c r="P46" s="47">
        <v>0</v>
      </c>
      <c r="Q46" s="18" t="s">
        <v>44</v>
      </c>
      <c r="R46" s="20">
        <v>536179</v>
      </c>
      <c r="S46" s="20">
        <v>536179</v>
      </c>
      <c r="T46" s="20">
        <v>536179</v>
      </c>
      <c r="U46" s="20">
        <v>511568.6</v>
      </c>
      <c r="V46" s="47">
        <f t="shared" si="9"/>
        <v>0.95410040303704546</v>
      </c>
      <c r="W46" s="47">
        <f t="shared" si="10"/>
        <v>0.95410040303704546</v>
      </c>
    </row>
    <row r="47" spans="1:23" ht="12.75" customHeight="1" x14ac:dyDescent="0.25">
      <c r="A47" s="1"/>
      <c r="B47" s="21"/>
      <c r="C47" s="21"/>
      <c r="D47" s="21"/>
      <c r="E47" s="21"/>
      <c r="F47" s="21"/>
      <c r="G47" s="21"/>
      <c r="H47" s="21"/>
      <c r="I47" s="116"/>
      <c r="J47" s="21"/>
      <c r="K47" s="21"/>
      <c r="L47" s="21"/>
      <c r="M47" s="21"/>
      <c r="N47" s="21"/>
      <c r="O47" s="21"/>
      <c r="P47" s="21"/>
      <c r="Q47" s="21"/>
      <c r="R47" s="21"/>
      <c r="S47" s="21"/>
      <c r="T47" s="21"/>
      <c r="U47" s="21"/>
      <c r="V47" s="21"/>
      <c r="W47" s="21"/>
    </row>
    <row r="48" spans="1:23" ht="12.75" customHeight="1" x14ac:dyDescent="0.25">
      <c r="A48" s="1"/>
      <c r="B48" s="21"/>
      <c r="C48" s="21"/>
      <c r="D48" s="21"/>
      <c r="E48" s="21"/>
      <c r="F48" s="21"/>
      <c r="G48" s="21"/>
      <c r="H48" s="21"/>
      <c r="I48" s="116"/>
      <c r="J48" s="21"/>
      <c r="K48" s="21"/>
      <c r="L48" s="21"/>
      <c r="M48" s="21"/>
      <c r="N48" s="21"/>
      <c r="O48" s="21"/>
      <c r="P48" s="21"/>
      <c r="Q48" s="21"/>
      <c r="R48" s="21"/>
      <c r="S48" s="21"/>
      <c r="T48" s="21"/>
      <c r="U48" s="21"/>
      <c r="V48" s="21"/>
      <c r="W48" s="21"/>
    </row>
    <row r="49" spans="1:23" ht="12.75" customHeight="1" x14ac:dyDescent="0.25">
      <c r="A49" s="1"/>
      <c r="B49" s="157" t="s">
        <v>45</v>
      </c>
      <c r="C49" s="157"/>
      <c r="D49" s="157"/>
      <c r="E49" s="157"/>
      <c r="F49" s="157"/>
      <c r="G49" s="157"/>
      <c r="H49" s="157"/>
      <c r="I49" s="116"/>
      <c r="J49" s="157" t="s">
        <v>45</v>
      </c>
      <c r="K49" s="157"/>
      <c r="L49" s="157"/>
      <c r="M49" s="157"/>
      <c r="N49" s="157"/>
      <c r="O49" s="157"/>
      <c r="P49" s="157"/>
      <c r="Q49" s="157" t="s">
        <v>45</v>
      </c>
      <c r="R49" s="157"/>
      <c r="S49" s="157"/>
      <c r="T49" s="157"/>
      <c r="U49" s="157"/>
      <c r="V49" s="157"/>
      <c r="W49" s="157"/>
    </row>
    <row r="50" spans="1:23" ht="12.75" customHeight="1" x14ac:dyDescent="0.25">
      <c r="A50" s="1"/>
      <c r="B50" s="22"/>
      <c r="C50" s="22"/>
      <c r="D50" s="22"/>
      <c r="E50" s="22"/>
      <c r="F50" s="22"/>
      <c r="G50" s="22"/>
      <c r="H50" s="22"/>
      <c r="I50" s="116"/>
      <c r="J50" s="22"/>
      <c r="K50" s="22"/>
      <c r="L50" s="22"/>
      <c r="M50" s="22"/>
      <c r="N50" s="22"/>
      <c r="O50" s="22"/>
      <c r="P50" s="22"/>
      <c r="Q50" s="22"/>
      <c r="R50" s="22"/>
      <c r="S50" s="22"/>
      <c r="T50" s="22"/>
      <c r="U50" s="22"/>
      <c r="V50" s="22"/>
      <c r="W50" s="22"/>
    </row>
    <row r="51" spans="1:23" ht="12.75" customHeight="1" x14ac:dyDescent="0.2">
      <c r="A51" s="116"/>
      <c r="B51" s="116"/>
      <c r="C51" s="116"/>
      <c r="D51" s="116"/>
      <c r="E51" s="116"/>
      <c r="F51" s="116"/>
      <c r="G51" s="116"/>
      <c r="H51" s="116"/>
      <c r="I51" s="116"/>
      <c r="J51" s="116"/>
      <c r="K51" s="116"/>
      <c r="L51" s="116"/>
      <c r="M51" s="116"/>
      <c r="N51" s="116"/>
      <c r="O51" s="116"/>
      <c r="P51" s="116"/>
      <c r="Q51" s="116"/>
      <c r="R51" s="116"/>
      <c r="S51" s="116"/>
      <c r="T51" s="116"/>
      <c r="U51" s="116"/>
      <c r="V51" s="116"/>
      <c r="W51" s="116"/>
    </row>
    <row r="52" spans="1:23" ht="12.75" customHeight="1" x14ac:dyDescent="0.2">
      <c r="A52" s="116"/>
      <c r="B52" s="116"/>
      <c r="C52" s="116"/>
      <c r="D52" s="116"/>
      <c r="E52" s="116"/>
      <c r="F52" s="116"/>
      <c r="G52" s="116"/>
      <c r="H52" s="116"/>
      <c r="I52" s="116"/>
      <c r="J52" s="116"/>
      <c r="K52" s="116"/>
      <c r="L52" s="116"/>
      <c r="M52" s="116"/>
      <c r="N52" s="116"/>
      <c r="O52" s="116"/>
      <c r="P52" s="116"/>
      <c r="Q52" s="116"/>
      <c r="R52" s="116"/>
      <c r="S52" s="116"/>
      <c r="T52" s="116"/>
      <c r="U52" s="116"/>
      <c r="V52" s="116"/>
      <c r="W52" s="116"/>
    </row>
    <row r="53" spans="1:23" ht="12.75" customHeight="1" x14ac:dyDescent="0.2">
      <c r="A53" s="116" t="s">
        <v>46</v>
      </c>
      <c r="B53" s="116"/>
      <c r="C53" s="116"/>
      <c r="D53" s="116"/>
      <c r="E53" s="116"/>
      <c r="F53" s="116"/>
      <c r="G53" s="116"/>
      <c r="H53" s="116"/>
      <c r="I53" s="116"/>
      <c r="J53" s="116"/>
      <c r="K53" s="116"/>
      <c r="L53" s="116"/>
      <c r="M53" s="116"/>
      <c r="N53" s="116"/>
      <c r="O53" s="116"/>
      <c r="P53" s="116"/>
      <c r="Q53" s="116"/>
      <c r="R53" s="116"/>
      <c r="S53" s="116"/>
      <c r="T53" s="116"/>
      <c r="U53" s="116"/>
      <c r="V53" s="116"/>
      <c r="W53" s="116"/>
    </row>
  </sheetData>
  <mergeCells count="15">
    <mergeCell ref="G1:H1"/>
    <mergeCell ref="O1:P1"/>
    <mergeCell ref="V1:W1"/>
    <mergeCell ref="B4:H4"/>
    <mergeCell ref="J4:P4"/>
    <mergeCell ref="Q4:W4"/>
    <mergeCell ref="B49:H49"/>
    <mergeCell ref="J49:P49"/>
    <mergeCell ref="Q49:W49"/>
    <mergeCell ref="B7:B8"/>
    <mergeCell ref="C7:H7"/>
    <mergeCell ref="J7:J8"/>
    <mergeCell ref="K7:P7"/>
    <mergeCell ref="Q7:Q8"/>
    <mergeCell ref="R7:W7"/>
  </mergeCells>
  <printOptions horizontalCentered="1"/>
  <pageMargins left="0.78740157480314998" right="0.39370078740157499" top="0.78740157480314998" bottom="0.98425196850393704" header="0.499999992490753" footer="0.499999992490753"/>
  <pageSetup paperSize="9" scale="50" fitToHeight="0" orientation="portrait" r:id="rId1"/>
  <headerFooter alignWithMargins="0">
    <oddFooter>&amp;CСтраница &amp;P из &amp;N</oddFooter>
  </headerFooter>
  <colBreaks count="2" manualBreakCount="2">
    <brk id="8" max="1048575" man="1"/>
    <brk id="16" max="1048575"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117</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443</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13</v>
      </c>
      <c r="C8" s="10">
        <v>31018.998299999999</v>
      </c>
      <c r="D8" s="10">
        <v>31019</v>
      </c>
      <c r="E8" s="10">
        <v>31019</v>
      </c>
      <c r="F8" s="10">
        <v>31019</v>
      </c>
      <c r="G8" s="11">
        <f t="shared" ref="G8:G11" si="0">F8/C8</f>
        <v>1.0000000548051224</v>
      </c>
      <c r="H8" s="11">
        <f t="shared" ref="H8:H11" si="1">F8/D8</f>
        <v>1</v>
      </c>
      <c r="I8" s="3"/>
    </row>
    <row r="9" spans="1:9" ht="17.25" customHeight="1" x14ac:dyDescent="0.25">
      <c r="A9" s="12"/>
      <c r="B9" s="13" t="s">
        <v>41</v>
      </c>
      <c r="C9" s="14">
        <v>31019</v>
      </c>
      <c r="D9" s="14">
        <v>31019</v>
      </c>
      <c r="E9" s="14">
        <v>31019</v>
      </c>
      <c r="F9" s="14">
        <v>31019</v>
      </c>
      <c r="G9" s="19">
        <f t="shared" si="0"/>
        <v>1</v>
      </c>
      <c r="H9" s="19">
        <f t="shared" si="1"/>
        <v>1</v>
      </c>
      <c r="I9" s="15"/>
    </row>
    <row r="10" spans="1:9" ht="15.75" customHeight="1" x14ac:dyDescent="0.25">
      <c r="A10" s="1"/>
      <c r="B10" s="16" t="s">
        <v>42</v>
      </c>
      <c r="C10" s="17"/>
      <c r="D10" s="17"/>
      <c r="E10" s="17"/>
      <c r="F10" s="17"/>
      <c r="G10" s="19"/>
      <c r="H10" s="19"/>
      <c r="I10" s="3"/>
    </row>
    <row r="11" spans="1:9" ht="14.25" customHeight="1" x14ac:dyDescent="0.25">
      <c r="A11" s="1"/>
      <c r="B11" s="18" t="s">
        <v>43</v>
      </c>
      <c r="C11" s="18">
        <v>31019</v>
      </c>
      <c r="D11" s="18">
        <v>31019</v>
      </c>
      <c r="E11" s="18">
        <v>31019</v>
      </c>
      <c r="F11" s="18">
        <v>31019</v>
      </c>
      <c r="G11" s="19">
        <f t="shared" si="0"/>
        <v>1</v>
      </c>
      <c r="H11" s="19">
        <f t="shared" si="1"/>
        <v>1</v>
      </c>
      <c r="I11" s="3"/>
    </row>
    <row r="12" spans="1:9" ht="12.75" customHeight="1" x14ac:dyDescent="0.25">
      <c r="A12" s="1"/>
      <c r="B12" s="21"/>
      <c r="C12" s="21"/>
      <c r="D12" s="21"/>
      <c r="E12" s="21"/>
      <c r="F12" s="21"/>
      <c r="G12" s="21"/>
      <c r="H12" s="21"/>
      <c r="I12" s="3"/>
    </row>
    <row r="13" spans="1:9" ht="12.75" customHeight="1" x14ac:dyDescent="0.25">
      <c r="A13" s="1"/>
      <c r="B13" s="21"/>
      <c r="C13" s="21"/>
      <c r="D13" s="21"/>
      <c r="E13" s="21"/>
      <c r="F13" s="21"/>
      <c r="G13" s="21"/>
      <c r="H13" s="21"/>
      <c r="I13" s="3"/>
    </row>
    <row r="14" spans="1:9" ht="12.75" customHeight="1" x14ac:dyDescent="0.25">
      <c r="A14" s="1"/>
      <c r="B14" s="157" t="s">
        <v>45</v>
      </c>
      <c r="C14" s="157"/>
      <c r="D14" s="157"/>
      <c r="E14" s="157"/>
      <c r="F14" s="157"/>
      <c r="G14" s="157"/>
      <c r="H14" s="157"/>
      <c r="I14" s="3"/>
    </row>
    <row r="15" spans="1:9" ht="12.75" customHeight="1" x14ac:dyDescent="0.25">
      <c r="A15" s="1"/>
      <c r="B15" s="22"/>
      <c r="C15" s="22"/>
      <c r="D15" s="22"/>
      <c r="E15" s="22"/>
      <c r="F15" s="22"/>
      <c r="G15" s="22"/>
      <c r="H15" s="22"/>
      <c r="I15" s="3"/>
    </row>
    <row r="16" spans="1:9" ht="12.75" customHeight="1" x14ac:dyDescent="0.2">
      <c r="A16" s="3"/>
      <c r="B16" s="3"/>
      <c r="C16" s="3"/>
      <c r="D16" s="3"/>
      <c r="E16" s="3"/>
      <c r="F16" s="3"/>
      <c r="G16" s="3"/>
      <c r="H16" s="3"/>
      <c r="I16" s="3"/>
    </row>
    <row r="17" spans="1:9" ht="12.75" customHeight="1" x14ac:dyDescent="0.2">
      <c r="A17" s="3"/>
      <c r="B17" s="3"/>
      <c r="C17" s="3"/>
      <c r="D17" s="3"/>
      <c r="E17" s="3"/>
      <c r="F17" s="3"/>
      <c r="G17" s="3"/>
      <c r="H17" s="3"/>
      <c r="I17" s="3"/>
    </row>
    <row r="18" spans="1:9" ht="12.75" customHeight="1" x14ac:dyDescent="0.2">
      <c r="A18" s="3" t="s">
        <v>46</v>
      </c>
      <c r="B18" s="3"/>
      <c r="C18" s="3"/>
      <c r="D18" s="3"/>
      <c r="E18" s="3"/>
      <c r="F18" s="3"/>
      <c r="G18" s="3"/>
      <c r="H18" s="3"/>
      <c r="I18" s="3"/>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view="pageBreakPreview" zoomScale="60" zoomScaleNormal="100" workbookViewId="0">
      <selection activeCell="F7" sqref="F7"/>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118</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444</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22</v>
      </c>
      <c r="C8" s="10">
        <v>3279.2</v>
      </c>
      <c r="D8" s="10">
        <v>3279.2</v>
      </c>
      <c r="E8" s="10">
        <v>3279.2</v>
      </c>
      <c r="F8" s="10">
        <v>3279.2</v>
      </c>
      <c r="G8" s="11">
        <f t="shared" ref="G8:G11" si="0">F8/C8</f>
        <v>1</v>
      </c>
      <c r="H8" s="11">
        <f t="shared" ref="H8:H11" si="1">F8/D8</f>
        <v>1</v>
      </c>
      <c r="I8" s="3"/>
    </row>
    <row r="9" spans="1:9" ht="17.25" customHeight="1" x14ac:dyDescent="0.25">
      <c r="A9" s="12"/>
      <c r="B9" s="13" t="s">
        <v>41</v>
      </c>
      <c r="C9" s="14">
        <v>3279.2</v>
      </c>
      <c r="D9" s="14">
        <v>3279.2</v>
      </c>
      <c r="E9" s="14">
        <v>3279.2</v>
      </c>
      <c r="F9" s="14">
        <v>3279.2</v>
      </c>
      <c r="G9" s="136">
        <f t="shared" si="0"/>
        <v>1</v>
      </c>
      <c r="H9" s="136">
        <f t="shared" si="1"/>
        <v>1</v>
      </c>
      <c r="I9" s="15"/>
    </row>
    <row r="10" spans="1:9" ht="15.75" customHeight="1" x14ac:dyDescent="0.25">
      <c r="A10" s="1"/>
      <c r="B10" s="16" t="s">
        <v>42</v>
      </c>
      <c r="C10" s="17"/>
      <c r="D10" s="17"/>
      <c r="E10" s="17"/>
      <c r="F10" s="17"/>
      <c r="G10" s="136"/>
      <c r="H10" s="136"/>
      <c r="I10" s="3"/>
    </row>
    <row r="11" spans="1:9" ht="14.25" customHeight="1" x14ac:dyDescent="0.25">
      <c r="A11" s="1"/>
      <c r="B11" s="18" t="s">
        <v>43</v>
      </c>
      <c r="C11" s="18">
        <v>3279.2</v>
      </c>
      <c r="D11" s="18">
        <v>3279.2</v>
      </c>
      <c r="E11" s="18">
        <v>3279.2</v>
      </c>
      <c r="F11" s="18">
        <v>3279.2</v>
      </c>
      <c r="G11" s="136">
        <f t="shared" si="0"/>
        <v>1</v>
      </c>
      <c r="H11" s="136">
        <f t="shared" si="1"/>
        <v>1</v>
      </c>
      <c r="I11" s="3"/>
    </row>
    <row r="12" spans="1:9" ht="12.75" customHeight="1" x14ac:dyDescent="0.25">
      <c r="A12" s="1"/>
      <c r="B12" s="21"/>
      <c r="C12" s="21"/>
      <c r="D12" s="21"/>
      <c r="E12" s="21"/>
      <c r="F12" s="21"/>
      <c r="G12" s="21"/>
      <c r="H12" s="21"/>
      <c r="I12" s="3"/>
    </row>
    <row r="13" spans="1:9" ht="12.75" customHeight="1" x14ac:dyDescent="0.25">
      <c r="A13" s="1"/>
      <c r="B13" s="21"/>
      <c r="C13" s="21"/>
      <c r="D13" s="21"/>
      <c r="E13" s="21"/>
      <c r="F13" s="21"/>
      <c r="G13" s="21"/>
      <c r="H13" s="21"/>
      <c r="I13" s="3"/>
    </row>
    <row r="14" spans="1:9" ht="12.75" customHeight="1" x14ac:dyDescent="0.25">
      <c r="A14" s="1"/>
      <c r="B14" s="157" t="s">
        <v>45</v>
      </c>
      <c r="C14" s="157"/>
      <c r="D14" s="157"/>
      <c r="E14" s="157"/>
      <c r="F14" s="157"/>
      <c r="G14" s="157"/>
      <c r="H14" s="157"/>
      <c r="I14" s="3"/>
    </row>
    <row r="15" spans="1:9" ht="12.75" customHeight="1" x14ac:dyDescent="0.25">
      <c r="A15" s="1"/>
      <c r="B15" s="22"/>
      <c r="C15" s="22"/>
      <c r="D15" s="22"/>
      <c r="E15" s="22"/>
      <c r="F15" s="22"/>
      <c r="G15" s="22"/>
      <c r="H15" s="22"/>
      <c r="I15" s="3"/>
    </row>
    <row r="16" spans="1:9" ht="12.75" customHeight="1" x14ac:dyDescent="0.2">
      <c r="A16" s="3"/>
      <c r="B16" s="3"/>
      <c r="C16" s="3"/>
      <c r="D16" s="3"/>
      <c r="E16" s="3"/>
      <c r="F16" s="3"/>
      <c r="G16" s="3"/>
      <c r="H16" s="3"/>
      <c r="I16" s="3"/>
    </row>
    <row r="17" spans="1:9" ht="12.75" customHeight="1" x14ac:dyDescent="0.2">
      <c r="A17" s="3"/>
      <c r="B17" s="3"/>
      <c r="C17" s="3"/>
      <c r="D17" s="3"/>
      <c r="E17" s="3"/>
      <c r="F17" s="3"/>
      <c r="G17" s="3"/>
      <c r="H17" s="3"/>
      <c r="I17" s="3"/>
    </row>
    <row r="18" spans="1:9" ht="12.75" customHeight="1" x14ac:dyDescent="0.2">
      <c r="A18" s="3" t="s">
        <v>46</v>
      </c>
      <c r="B18" s="3"/>
      <c r="C18" s="3"/>
      <c r="D18" s="3"/>
      <c r="E18" s="3"/>
      <c r="F18" s="3"/>
      <c r="G18" s="3"/>
      <c r="H18" s="3"/>
      <c r="I18" s="3"/>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52"/>
  <sheetViews>
    <sheetView showGridLines="0" view="pageBreakPreview" zoomScale="60" zoomScaleNormal="100" workbookViewId="0">
      <selection activeCell="C17" sqref="C17"/>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119</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445</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6</v>
      </c>
      <c r="C8" s="10">
        <v>6424.6369999999997</v>
      </c>
      <c r="D8" s="10">
        <v>6424.6</v>
      </c>
      <c r="E8" s="10">
        <v>6424.6</v>
      </c>
      <c r="F8" s="10">
        <v>6424.6</v>
      </c>
      <c r="G8" s="11">
        <f t="shared" ref="G8" si="0">F8/C8</f>
        <v>0.99999424091975941</v>
      </c>
      <c r="H8" s="11">
        <f t="shared" ref="H8" si="1">F8/D8</f>
        <v>1</v>
      </c>
      <c r="I8" s="3"/>
    </row>
    <row r="9" spans="1:9" ht="15" customHeight="1" x14ac:dyDescent="0.25">
      <c r="A9" s="1"/>
      <c r="B9" s="9" t="s">
        <v>7</v>
      </c>
      <c r="C9" s="10">
        <v>16781.987400000002</v>
      </c>
      <c r="D9" s="10">
        <v>16782</v>
      </c>
      <c r="E9" s="10">
        <v>16782</v>
      </c>
      <c r="F9" s="10">
        <v>16777.099999999999</v>
      </c>
      <c r="G9" s="11">
        <f t="shared" ref="G9:G45" si="2">F9/C9</f>
        <v>0.99970877108392997</v>
      </c>
      <c r="H9" s="11">
        <f t="shared" ref="H9:H45" si="3">F9/D9</f>
        <v>0.99970802049815266</v>
      </c>
      <c r="I9" s="3"/>
    </row>
    <row r="10" spans="1:9" ht="15" customHeight="1" x14ac:dyDescent="0.25">
      <c r="A10" s="1"/>
      <c r="B10" s="9" t="s">
        <v>8</v>
      </c>
      <c r="C10" s="10">
        <v>11511.538399999999</v>
      </c>
      <c r="D10" s="10">
        <v>11511.5</v>
      </c>
      <c r="E10" s="10">
        <v>11511.5</v>
      </c>
      <c r="F10" s="10">
        <v>11511.5</v>
      </c>
      <c r="G10" s="11">
        <f t="shared" si="2"/>
        <v>0.99999666421648736</v>
      </c>
      <c r="H10" s="11">
        <f t="shared" si="3"/>
        <v>1</v>
      </c>
      <c r="I10" s="3"/>
    </row>
    <row r="11" spans="1:9" ht="15" customHeight="1" x14ac:dyDescent="0.25">
      <c r="A11" s="1"/>
      <c r="B11" s="9" t="s">
        <v>9</v>
      </c>
      <c r="C11" s="10">
        <v>6222.1451999999999</v>
      </c>
      <c r="D11" s="10">
        <v>6222.1</v>
      </c>
      <c r="E11" s="10">
        <v>6222.1</v>
      </c>
      <c r="F11" s="10">
        <v>6174.5</v>
      </c>
      <c r="G11" s="11">
        <f t="shared" si="2"/>
        <v>0.99234264092711943</v>
      </c>
      <c r="H11" s="11">
        <f t="shared" si="3"/>
        <v>0.99234984972919105</v>
      </c>
      <c r="I11" s="3"/>
    </row>
    <row r="12" spans="1:9" ht="15" customHeight="1" x14ac:dyDescent="0.25">
      <c r="A12" s="1"/>
      <c r="B12" s="9" t="s">
        <v>10</v>
      </c>
      <c r="C12" s="10">
        <v>9393.3914999999997</v>
      </c>
      <c r="D12" s="10">
        <v>9393.4</v>
      </c>
      <c r="E12" s="10">
        <v>9393.4</v>
      </c>
      <c r="F12" s="10">
        <v>9393.4</v>
      </c>
      <c r="G12" s="11">
        <f t="shared" si="2"/>
        <v>1.0000009048914866</v>
      </c>
      <c r="H12" s="11">
        <f t="shared" si="3"/>
        <v>1</v>
      </c>
      <c r="I12" s="3"/>
    </row>
    <row r="13" spans="1:9" ht="15" customHeight="1" x14ac:dyDescent="0.25">
      <c r="A13" s="1"/>
      <c r="B13" s="9" t="s">
        <v>11</v>
      </c>
      <c r="C13" s="10">
        <v>8522.8178000000007</v>
      </c>
      <c r="D13" s="10">
        <v>8522.7999999999993</v>
      </c>
      <c r="E13" s="10">
        <v>8522.7999999999993</v>
      </c>
      <c r="F13" s="10">
        <v>8222.7999999999993</v>
      </c>
      <c r="G13" s="11">
        <f t="shared" si="2"/>
        <v>0.96479828537458567</v>
      </c>
      <c r="H13" s="11">
        <f t="shared" si="3"/>
        <v>0.96480030037077014</v>
      </c>
      <c r="I13" s="3"/>
    </row>
    <row r="14" spans="1:9" ht="15" customHeight="1" x14ac:dyDescent="0.25">
      <c r="A14" s="1"/>
      <c r="B14" s="9" t="s">
        <v>12</v>
      </c>
      <c r="C14" s="10">
        <v>18265.067599999998</v>
      </c>
      <c r="D14" s="10">
        <v>18265.099999999999</v>
      </c>
      <c r="E14" s="10">
        <v>18265.099999999999</v>
      </c>
      <c r="F14" s="10">
        <v>5772.8</v>
      </c>
      <c r="G14" s="11">
        <f t="shared" si="2"/>
        <v>0.31605686474437139</v>
      </c>
      <c r="H14" s="11">
        <f t="shared" si="3"/>
        <v>0.3160563040990742</v>
      </c>
      <c r="I14" s="3"/>
    </row>
    <row r="15" spans="1:9" ht="15" customHeight="1" x14ac:dyDescent="0.25">
      <c r="A15" s="1"/>
      <c r="B15" s="9" t="s">
        <v>13</v>
      </c>
      <c r="C15" s="10">
        <v>16842.6721</v>
      </c>
      <c r="D15" s="10">
        <v>16842.7</v>
      </c>
      <c r="E15" s="10">
        <v>16842.7</v>
      </c>
      <c r="F15" s="10">
        <v>16546.099999999999</v>
      </c>
      <c r="G15" s="11">
        <f t="shared" si="2"/>
        <v>0.9823916241888957</v>
      </c>
      <c r="H15" s="11">
        <f t="shared" si="3"/>
        <v>0.98238999685323602</v>
      </c>
      <c r="I15" s="3"/>
    </row>
    <row r="16" spans="1:9" ht="15" customHeight="1" x14ac:dyDescent="0.25">
      <c r="A16" s="1"/>
      <c r="B16" s="9" t="s">
        <v>14</v>
      </c>
      <c r="C16" s="10">
        <v>5860.2380999999996</v>
      </c>
      <c r="D16" s="10">
        <v>5860.2</v>
      </c>
      <c r="E16" s="10">
        <v>5860.2</v>
      </c>
      <c r="F16" s="10">
        <v>5860.2</v>
      </c>
      <c r="G16" s="11">
        <f t="shared" si="2"/>
        <v>0.99999349855767805</v>
      </c>
      <c r="H16" s="11">
        <f t="shared" si="3"/>
        <v>1</v>
      </c>
      <c r="I16" s="3"/>
    </row>
    <row r="17" spans="1:9" ht="15" customHeight="1" x14ac:dyDescent="0.25">
      <c r="A17" s="1"/>
      <c r="B17" s="9" t="s">
        <v>15</v>
      </c>
      <c r="C17" s="10">
        <v>6682.6</v>
      </c>
      <c r="D17" s="10">
        <v>6682.6</v>
      </c>
      <c r="E17" s="10">
        <v>6682.6</v>
      </c>
      <c r="F17" s="10">
        <v>6682.6</v>
      </c>
      <c r="G17" s="11">
        <f t="shared" si="2"/>
        <v>1</v>
      </c>
      <c r="H17" s="11">
        <f t="shared" si="3"/>
        <v>1</v>
      </c>
      <c r="I17" s="3"/>
    </row>
    <row r="18" spans="1:9" ht="15" customHeight="1" x14ac:dyDescent="0.25">
      <c r="A18" s="1"/>
      <c r="B18" s="9" t="s">
        <v>16</v>
      </c>
      <c r="C18" s="10">
        <v>10797.5501</v>
      </c>
      <c r="D18" s="10">
        <v>10797.6</v>
      </c>
      <c r="E18" s="10">
        <v>10797.6</v>
      </c>
      <c r="F18" s="10">
        <v>10797.6</v>
      </c>
      <c r="G18" s="11">
        <f t="shared" si="2"/>
        <v>1.0000046214187051</v>
      </c>
      <c r="H18" s="11">
        <f t="shared" si="3"/>
        <v>1</v>
      </c>
      <c r="I18" s="3"/>
    </row>
    <row r="19" spans="1:9" ht="15" customHeight="1" x14ac:dyDescent="0.25">
      <c r="A19" s="1"/>
      <c r="B19" s="9" t="s">
        <v>17</v>
      </c>
      <c r="C19" s="10">
        <v>12951.2045</v>
      </c>
      <c r="D19" s="10">
        <v>12951.2</v>
      </c>
      <c r="E19" s="10">
        <v>12951.2</v>
      </c>
      <c r="F19" s="10">
        <v>12348</v>
      </c>
      <c r="G19" s="11">
        <f t="shared" si="2"/>
        <v>0.95342483396042432</v>
      </c>
      <c r="H19" s="11">
        <f t="shared" si="3"/>
        <v>0.95342516523565379</v>
      </c>
      <c r="I19" s="3"/>
    </row>
    <row r="20" spans="1:9" ht="15" customHeight="1" x14ac:dyDescent="0.25">
      <c r="A20" s="1"/>
      <c r="B20" s="9" t="s">
        <v>18</v>
      </c>
      <c r="C20" s="10">
        <v>11000.199199999999</v>
      </c>
      <c r="D20" s="10">
        <v>11000.2</v>
      </c>
      <c r="E20" s="10">
        <v>11000.2</v>
      </c>
      <c r="F20" s="10">
        <v>10813.9</v>
      </c>
      <c r="G20" s="11">
        <f t="shared" si="2"/>
        <v>0.98306401578618685</v>
      </c>
      <c r="H20" s="11">
        <f t="shared" si="3"/>
        <v>0.9830639442919219</v>
      </c>
      <c r="I20" s="3"/>
    </row>
    <row r="21" spans="1:9" ht="15" customHeight="1" x14ac:dyDescent="0.25">
      <c r="A21" s="1"/>
      <c r="B21" s="9" t="s">
        <v>19</v>
      </c>
      <c r="C21" s="10">
        <v>9711.5930000000008</v>
      </c>
      <c r="D21" s="10">
        <v>9711.6</v>
      </c>
      <c r="E21" s="10">
        <v>9711.6</v>
      </c>
      <c r="F21" s="10">
        <v>9711.6</v>
      </c>
      <c r="G21" s="11">
        <f t="shared" si="2"/>
        <v>1.0000007207880313</v>
      </c>
      <c r="H21" s="11">
        <f t="shared" si="3"/>
        <v>1</v>
      </c>
      <c r="I21" s="3"/>
    </row>
    <row r="22" spans="1:9" ht="15" customHeight="1" x14ac:dyDescent="0.25">
      <c r="A22" s="1"/>
      <c r="B22" s="9" t="s">
        <v>20</v>
      </c>
      <c r="C22" s="10">
        <v>11472.0777</v>
      </c>
      <c r="D22" s="10">
        <v>11472.1</v>
      </c>
      <c r="E22" s="10">
        <v>11472.1</v>
      </c>
      <c r="F22" s="10">
        <v>11472.1</v>
      </c>
      <c r="G22" s="11">
        <f t="shared" si="2"/>
        <v>1.0000019438501537</v>
      </c>
      <c r="H22" s="11">
        <f t="shared" si="3"/>
        <v>1</v>
      </c>
      <c r="I22" s="3"/>
    </row>
    <row r="23" spans="1:9" ht="15" customHeight="1" x14ac:dyDescent="0.25">
      <c r="A23" s="1"/>
      <c r="B23" s="9" t="s">
        <v>21</v>
      </c>
      <c r="C23" s="10">
        <v>4860.0412999999999</v>
      </c>
      <c r="D23" s="10">
        <v>4860</v>
      </c>
      <c r="E23" s="10">
        <v>4860</v>
      </c>
      <c r="F23" s="10">
        <v>4847.3</v>
      </c>
      <c r="G23" s="11">
        <f t="shared" si="2"/>
        <v>0.99737835561191635</v>
      </c>
      <c r="H23" s="11">
        <f t="shared" si="3"/>
        <v>0.99738683127572025</v>
      </c>
      <c r="I23" s="3"/>
    </row>
    <row r="24" spans="1:9" ht="15" customHeight="1" x14ac:dyDescent="0.25">
      <c r="A24" s="1"/>
      <c r="B24" s="9" t="s">
        <v>22</v>
      </c>
      <c r="C24" s="10">
        <v>7356.4456</v>
      </c>
      <c r="D24" s="10">
        <v>7356.4</v>
      </c>
      <c r="E24" s="10">
        <v>7356.4</v>
      </c>
      <c r="F24" s="10">
        <v>7356.4</v>
      </c>
      <c r="G24" s="11">
        <f t="shared" si="2"/>
        <v>0.9999938013542844</v>
      </c>
      <c r="H24" s="11">
        <f t="shared" si="3"/>
        <v>1</v>
      </c>
      <c r="I24" s="3"/>
    </row>
    <row r="25" spans="1:9" ht="15" customHeight="1" x14ac:dyDescent="0.25">
      <c r="A25" s="1"/>
      <c r="B25" s="9" t="s">
        <v>23</v>
      </c>
      <c r="C25" s="10">
        <v>13984.8323</v>
      </c>
      <c r="D25" s="10">
        <v>13984.8</v>
      </c>
      <c r="E25" s="10">
        <v>13984.8</v>
      </c>
      <c r="F25" s="10">
        <v>13984.8</v>
      </c>
      <c r="G25" s="11">
        <f t="shared" si="2"/>
        <v>0.99999769035485675</v>
      </c>
      <c r="H25" s="11">
        <f>F25/D25</f>
        <v>1</v>
      </c>
      <c r="I25" s="3"/>
    </row>
    <row r="26" spans="1:9" ht="15" customHeight="1" x14ac:dyDescent="0.25">
      <c r="A26" s="1"/>
      <c r="B26" s="9" t="s">
        <v>24</v>
      </c>
      <c r="C26" s="10">
        <v>29688.251700000001</v>
      </c>
      <c r="D26" s="10">
        <v>29688.3</v>
      </c>
      <c r="E26" s="10">
        <v>29688.3</v>
      </c>
      <c r="F26" s="10">
        <v>26435.5</v>
      </c>
      <c r="G26" s="11">
        <f t="shared" si="2"/>
        <v>0.8904364011438235</v>
      </c>
      <c r="H26" s="11">
        <f t="shared" si="3"/>
        <v>0.89043495248970139</v>
      </c>
      <c r="I26" s="3"/>
    </row>
    <row r="27" spans="1:9" ht="15" customHeight="1" x14ac:dyDescent="0.25">
      <c r="A27" s="1"/>
      <c r="B27" s="9" t="s">
        <v>25</v>
      </c>
      <c r="C27" s="10">
        <v>12401.2922</v>
      </c>
      <c r="D27" s="10">
        <v>12401.3</v>
      </c>
      <c r="E27" s="10">
        <v>12401.3</v>
      </c>
      <c r="F27" s="10">
        <v>5625.8</v>
      </c>
      <c r="G27" s="11">
        <f t="shared" si="2"/>
        <v>0.45364627405521502</v>
      </c>
      <c r="H27" s="11">
        <f t="shared" si="3"/>
        <v>0.45364598872698836</v>
      </c>
      <c r="I27" s="3"/>
    </row>
    <row r="28" spans="1:9" ht="15" customHeight="1" x14ac:dyDescent="0.25">
      <c r="A28" s="1"/>
      <c r="B28" s="9" t="s">
        <v>26</v>
      </c>
      <c r="C28" s="10">
        <v>2838.9740999999999</v>
      </c>
      <c r="D28" s="10">
        <v>2839</v>
      </c>
      <c r="E28" s="10">
        <v>2839</v>
      </c>
      <c r="F28" s="10">
        <v>2839</v>
      </c>
      <c r="G28" s="11">
        <f t="shared" si="2"/>
        <v>1.0000091230138379</v>
      </c>
      <c r="H28" s="11">
        <f t="shared" si="3"/>
        <v>1</v>
      </c>
      <c r="I28" s="3"/>
    </row>
    <row r="29" spans="1:9" ht="15" customHeight="1" x14ac:dyDescent="0.25">
      <c r="A29" s="1"/>
      <c r="B29" s="9" t="s">
        <v>27</v>
      </c>
      <c r="C29" s="10">
        <v>18244.2</v>
      </c>
      <c r="D29" s="10">
        <v>18244.2</v>
      </c>
      <c r="E29" s="10">
        <v>18244.2</v>
      </c>
      <c r="F29" s="10">
        <v>10794.8</v>
      </c>
      <c r="G29" s="11">
        <f t="shared" si="2"/>
        <v>0.59168393242784001</v>
      </c>
      <c r="H29" s="11">
        <f t="shared" si="3"/>
        <v>0.59168393242784001</v>
      </c>
      <c r="I29" s="3"/>
    </row>
    <row r="30" spans="1:9" ht="15" customHeight="1" x14ac:dyDescent="0.25">
      <c r="A30" s="1"/>
      <c r="B30" s="9" t="s">
        <v>28</v>
      </c>
      <c r="C30" s="10">
        <v>16026.337299999999</v>
      </c>
      <c r="D30" s="10">
        <v>16026.3</v>
      </c>
      <c r="E30" s="10">
        <v>16026.3</v>
      </c>
      <c r="F30" s="10">
        <v>13934.5</v>
      </c>
      <c r="G30" s="11">
        <f t="shared" si="2"/>
        <v>0.8694750234665285</v>
      </c>
      <c r="H30" s="11">
        <f t="shared" si="3"/>
        <v>0.86947704710382312</v>
      </c>
      <c r="I30" s="3"/>
    </row>
    <row r="31" spans="1:9" ht="15" customHeight="1" x14ac:dyDescent="0.25">
      <c r="A31" s="1"/>
      <c r="B31" s="9" t="s">
        <v>29</v>
      </c>
      <c r="C31" s="10">
        <v>19337.032599999999</v>
      </c>
      <c r="D31" s="10">
        <v>19337</v>
      </c>
      <c r="E31" s="10">
        <v>19337</v>
      </c>
      <c r="F31" s="10">
        <v>19335.3</v>
      </c>
      <c r="G31" s="11">
        <f t="shared" si="2"/>
        <v>0.99991039990282693</v>
      </c>
      <c r="H31" s="11">
        <f t="shared" si="3"/>
        <v>0.99991208563893053</v>
      </c>
      <c r="I31" s="3"/>
    </row>
    <row r="32" spans="1:9" ht="15" customHeight="1" x14ac:dyDescent="0.25">
      <c r="A32" s="1"/>
      <c r="B32" s="9" t="s">
        <v>30</v>
      </c>
      <c r="C32" s="10">
        <v>6062.5726999999997</v>
      </c>
      <c r="D32" s="10">
        <v>6062.6</v>
      </c>
      <c r="E32" s="10">
        <v>6062.6</v>
      </c>
      <c r="F32" s="10">
        <v>5974.6</v>
      </c>
      <c r="G32" s="11">
        <f t="shared" si="2"/>
        <v>0.98548921318502303</v>
      </c>
      <c r="H32" s="11">
        <f t="shared" si="3"/>
        <v>0.9854847755088576</v>
      </c>
      <c r="I32" s="3"/>
    </row>
    <row r="33" spans="1:9" ht="15" customHeight="1" x14ac:dyDescent="0.25">
      <c r="A33" s="1"/>
      <c r="B33" s="9" t="s">
        <v>31</v>
      </c>
      <c r="C33" s="10">
        <v>4457.2584999999999</v>
      </c>
      <c r="D33" s="10">
        <v>4457.3</v>
      </c>
      <c r="E33" s="10">
        <v>4457.3</v>
      </c>
      <c r="F33" s="10">
        <v>4457.3</v>
      </c>
      <c r="G33" s="11">
        <f t="shared" si="2"/>
        <v>1.0000093106558663</v>
      </c>
      <c r="H33" s="11">
        <f t="shared" si="3"/>
        <v>1</v>
      </c>
      <c r="I33" s="3"/>
    </row>
    <row r="34" spans="1:9" ht="15" customHeight="1" x14ac:dyDescent="0.25">
      <c r="A34" s="1"/>
      <c r="B34" s="9" t="s">
        <v>32</v>
      </c>
      <c r="C34" s="10">
        <v>10736.2366</v>
      </c>
      <c r="D34" s="10">
        <v>10736.2</v>
      </c>
      <c r="E34" s="10">
        <v>10736.2</v>
      </c>
      <c r="F34" s="10">
        <v>6365.1</v>
      </c>
      <c r="G34" s="11">
        <f t="shared" si="2"/>
        <v>0.59286137565187413</v>
      </c>
      <c r="H34" s="11">
        <f t="shared" si="3"/>
        <v>0.59286339673254973</v>
      </c>
      <c r="I34" s="3"/>
    </row>
    <row r="35" spans="1:9" ht="15" customHeight="1" x14ac:dyDescent="0.25">
      <c r="A35" s="1"/>
      <c r="B35" s="9" t="s">
        <v>33</v>
      </c>
      <c r="C35" s="10">
        <v>16061.2389</v>
      </c>
      <c r="D35" s="10">
        <v>16061.2</v>
      </c>
      <c r="E35" s="10">
        <v>16061.2</v>
      </c>
      <c r="F35" s="10">
        <v>15666.8</v>
      </c>
      <c r="G35" s="11">
        <f t="shared" si="2"/>
        <v>0.97544156447358488</v>
      </c>
      <c r="H35" s="11">
        <f t="shared" si="3"/>
        <v>0.97544392697930404</v>
      </c>
      <c r="I35" s="3"/>
    </row>
    <row r="36" spans="1:9" ht="15" customHeight="1" x14ac:dyDescent="0.25">
      <c r="A36" s="1"/>
      <c r="B36" s="9" t="s">
        <v>34</v>
      </c>
      <c r="C36" s="10">
        <v>5830.5</v>
      </c>
      <c r="D36" s="10">
        <v>5830.5</v>
      </c>
      <c r="E36" s="10">
        <v>5830.5</v>
      </c>
      <c r="F36" s="10">
        <v>5830.5</v>
      </c>
      <c r="G36" s="11">
        <f t="shared" si="2"/>
        <v>1</v>
      </c>
      <c r="H36" s="11">
        <f t="shared" si="3"/>
        <v>1</v>
      </c>
      <c r="I36" s="3"/>
    </row>
    <row r="37" spans="1:9" ht="15" customHeight="1" x14ac:dyDescent="0.25">
      <c r="A37" s="1"/>
      <c r="B37" s="9" t="s">
        <v>35</v>
      </c>
      <c r="C37" s="10">
        <v>6855.0109000000002</v>
      </c>
      <c r="D37" s="10">
        <v>6855</v>
      </c>
      <c r="E37" s="10">
        <v>6855</v>
      </c>
      <c r="F37" s="10">
        <v>6837.3</v>
      </c>
      <c r="G37" s="11">
        <f t="shared" si="2"/>
        <v>0.99741635713518706</v>
      </c>
      <c r="H37" s="11">
        <f t="shared" si="3"/>
        <v>0.99741794310722098</v>
      </c>
      <c r="I37" s="3"/>
    </row>
    <row r="38" spans="1:9" ht="15" customHeight="1" x14ac:dyDescent="0.25">
      <c r="A38" s="1"/>
      <c r="B38" s="9" t="s">
        <v>36</v>
      </c>
      <c r="C38" s="10">
        <v>13292.7754</v>
      </c>
      <c r="D38" s="10">
        <v>13292.8</v>
      </c>
      <c r="E38" s="10">
        <v>13292.8</v>
      </c>
      <c r="F38" s="10">
        <v>11962.1</v>
      </c>
      <c r="G38" s="11">
        <f t="shared" si="2"/>
        <v>0.89989484062147018</v>
      </c>
      <c r="H38" s="11">
        <f t="shared" si="3"/>
        <v>0.89989317525276846</v>
      </c>
      <c r="I38" s="3"/>
    </row>
    <row r="39" spans="1:9" ht="15" customHeight="1" x14ac:dyDescent="0.25">
      <c r="A39" s="1"/>
      <c r="B39" s="9" t="s">
        <v>37</v>
      </c>
      <c r="C39" s="10">
        <v>10366.233</v>
      </c>
      <c r="D39" s="10">
        <v>10366.200000000001</v>
      </c>
      <c r="E39" s="10">
        <v>10366.200000000001</v>
      </c>
      <c r="F39" s="10">
        <v>5664.1</v>
      </c>
      <c r="G39" s="11">
        <f t="shared" si="2"/>
        <v>0.54639906318910647</v>
      </c>
      <c r="H39" s="11">
        <f t="shared" si="3"/>
        <v>0.54640080260847756</v>
      </c>
      <c r="I39" s="3"/>
    </row>
    <row r="40" spans="1:9" ht="15" customHeight="1" x14ac:dyDescent="0.25">
      <c r="A40" s="1"/>
      <c r="B40" s="9" t="s">
        <v>38</v>
      </c>
      <c r="C40" s="10">
        <v>6009.8274000000001</v>
      </c>
      <c r="D40" s="10">
        <v>6009.8</v>
      </c>
      <c r="E40" s="10">
        <v>6009.8</v>
      </c>
      <c r="F40" s="10">
        <v>6009.8</v>
      </c>
      <c r="G40" s="11">
        <f t="shared" si="2"/>
        <v>0.99999544080084568</v>
      </c>
      <c r="H40" s="11">
        <f t="shared" si="3"/>
        <v>1</v>
      </c>
      <c r="I40" s="3"/>
    </row>
    <row r="41" spans="1:9" ht="15" customHeight="1" x14ac:dyDescent="0.25">
      <c r="A41" s="1"/>
      <c r="B41" s="9" t="s">
        <v>39</v>
      </c>
      <c r="C41" s="10">
        <v>7035.5713999999998</v>
      </c>
      <c r="D41" s="10">
        <v>7035.6</v>
      </c>
      <c r="E41" s="10">
        <v>7035.6</v>
      </c>
      <c r="F41" s="10">
        <v>5712.5</v>
      </c>
      <c r="G41" s="11">
        <f t="shared" si="2"/>
        <v>0.81194542350888521</v>
      </c>
      <c r="H41" s="11">
        <f t="shared" si="3"/>
        <v>0.8119421229177326</v>
      </c>
      <c r="I41" s="3"/>
    </row>
    <row r="42" spans="1:9" ht="17.25" customHeight="1" x14ac:dyDescent="0.25">
      <c r="A42" s="12"/>
      <c r="B42" s="13" t="s">
        <v>41</v>
      </c>
      <c r="C42" s="14">
        <v>373884.2</v>
      </c>
      <c r="D42" s="14">
        <v>373884.2</v>
      </c>
      <c r="E42" s="14">
        <v>373884.2</v>
      </c>
      <c r="F42" s="14">
        <v>328142.3</v>
      </c>
      <c r="G42" s="19">
        <f t="shared" si="2"/>
        <v>0.87765757419008339</v>
      </c>
      <c r="H42" s="19">
        <f t="shared" si="3"/>
        <v>0.87765757419008339</v>
      </c>
      <c r="I42" s="15"/>
    </row>
    <row r="43" spans="1:9" ht="15.75" customHeight="1" x14ac:dyDescent="0.25">
      <c r="A43" s="1"/>
      <c r="B43" s="16" t="s">
        <v>42</v>
      </c>
      <c r="C43" s="17"/>
      <c r="D43" s="17"/>
      <c r="E43" s="17"/>
      <c r="F43" s="17"/>
      <c r="G43" s="19"/>
      <c r="H43" s="19"/>
      <c r="I43" s="3"/>
    </row>
    <row r="44" spans="1:9" ht="14.25" customHeight="1" x14ac:dyDescent="0.25">
      <c r="A44" s="1"/>
      <c r="B44" s="18" t="s">
        <v>43</v>
      </c>
      <c r="C44" s="18">
        <v>337179.8</v>
      </c>
      <c r="D44" s="18">
        <v>337179.8</v>
      </c>
      <c r="E44" s="18">
        <v>337179.8</v>
      </c>
      <c r="F44" s="18">
        <v>298793.7</v>
      </c>
      <c r="G44" s="19">
        <f t="shared" si="2"/>
        <v>0.88615539839575208</v>
      </c>
      <c r="H44" s="19">
        <f t="shared" si="3"/>
        <v>0.88615539839575208</v>
      </c>
      <c r="I44" s="3"/>
    </row>
    <row r="45" spans="1:9" ht="16.5" customHeight="1" x14ac:dyDescent="0.25">
      <c r="A45" s="1"/>
      <c r="B45" s="18" t="s">
        <v>44</v>
      </c>
      <c r="C45" s="20">
        <v>36704.400000000001</v>
      </c>
      <c r="D45" s="20">
        <v>36704.400000000001</v>
      </c>
      <c r="E45" s="20">
        <v>36704.400000000001</v>
      </c>
      <c r="F45" s="20">
        <v>29348.6</v>
      </c>
      <c r="G45" s="19">
        <f t="shared" si="2"/>
        <v>0.79959350922505201</v>
      </c>
      <c r="H45" s="19">
        <f t="shared" si="3"/>
        <v>0.79959350922505201</v>
      </c>
      <c r="I45" s="3"/>
    </row>
    <row r="46" spans="1:9" ht="12.75" customHeight="1" x14ac:dyDescent="0.25">
      <c r="A46" s="1"/>
      <c r="B46" s="21"/>
      <c r="C46" s="21"/>
      <c r="D46" s="21"/>
      <c r="E46" s="21"/>
      <c r="F46" s="21"/>
      <c r="G46" s="21"/>
      <c r="H46" s="21"/>
      <c r="I46" s="3"/>
    </row>
    <row r="47" spans="1:9" ht="12.75" customHeight="1" x14ac:dyDescent="0.25">
      <c r="A47" s="1"/>
      <c r="B47" s="21"/>
      <c r="C47" s="21"/>
      <c r="D47" s="21"/>
      <c r="E47" s="21"/>
      <c r="F47" s="21"/>
      <c r="G47" s="21"/>
      <c r="H47" s="21"/>
      <c r="I47" s="3"/>
    </row>
    <row r="48" spans="1:9" ht="12.75" customHeight="1" x14ac:dyDescent="0.25">
      <c r="A48" s="1"/>
      <c r="B48" s="157" t="s">
        <v>45</v>
      </c>
      <c r="C48" s="157"/>
      <c r="D48" s="157"/>
      <c r="E48" s="157"/>
      <c r="F48" s="157"/>
      <c r="G48" s="157"/>
      <c r="H48" s="157"/>
      <c r="I48" s="3"/>
    </row>
    <row r="49" spans="1:9" ht="12.75" customHeight="1" x14ac:dyDescent="0.25">
      <c r="A49" s="1"/>
      <c r="B49" s="22"/>
      <c r="C49" s="22"/>
      <c r="D49" s="22"/>
      <c r="E49" s="22"/>
      <c r="F49" s="22"/>
      <c r="G49" s="22"/>
      <c r="H49" s="22"/>
      <c r="I49" s="3"/>
    </row>
    <row r="50" spans="1:9" ht="12.75" customHeight="1" x14ac:dyDescent="0.2">
      <c r="A50" s="3"/>
      <c r="B50" s="3"/>
      <c r="C50" s="3"/>
      <c r="D50" s="3"/>
      <c r="E50" s="3"/>
      <c r="F50" s="3"/>
      <c r="G50" s="3"/>
      <c r="H50" s="3"/>
      <c r="I50" s="3"/>
    </row>
    <row r="51" spans="1:9" ht="12.75" customHeight="1" x14ac:dyDescent="0.2">
      <c r="A51" s="3"/>
      <c r="B51" s="3"/>
      <c r="C51" s="3"/>
      <c r="D51" s="3"/>
      <c r="E51" s="3"/>
      <c r="F51" s="3"/>
      <c r="G51" s="3"/>
      <c r="H51" s="3"/>
      <c r="I51" s="3"/>
    </row>
    <row r="52" spans="1:9" ht="12.75" customHeight="1" x14ac:dyDescent="0.2">
      <c r="A52" s="3" t="s">
        <v>46</v>
      </c>
      <c r="B52" s="3"/>
      <c r="C52" s="3"/>
      <c r="D52" s="3"/>
      <c r="E52" s="3"/>
      <c r="F52" s="3"/>
      <c r="G52" s="3"/>
      <c r="H52" s="3"/>
      <c r="I52" s="3"/>
    </row>
  </sheetData>
  <mergeCells count="3">
    <mergeCell ref="G1:H1"/>
    <mergeCell ref="B4:H4"/>
    <mergeCell ref="B48:H48"/>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Y23"/>
  <sheetViews>
    <sheetView showGridLines="0" view="pageBreakPreview" zoomScale="70" zoomScaleNormal="100" zoomScaleSheetLayoutView="70" workbookViewId="0">
      <selection activeCell="I8" sqref="I8"/>
    </sheetView>
  </sheetViews>
  <sheetFormatPr defaultColWidth="9.140625" defaultRowHeight="15" x14ac:dyDescent="0.2"/>
  <cols>
    <col min="1" max="1" width="0.7109375" style="37" customWidth="1"/>
    <col min="2" max="4" width="0" style="37" hidden="1" customWidth="1"/>
    <col min="5" max="5" width="39.28515625" style="37" customWidth="1"/>
    <col min="6" max="6" width="29.85546875" style="37" customWidth="1"/>
    <col min="7" max="7" width="17" style="37" customWidth="1"/>
    <col min="8" max="8" width="17" style="37" hidden="1" customWidth="1"/>
    <col min="9" max="11" width="17" style="37" customWidth="1"/>
    <col min="12" max="12" width="38.28515625" style="37" customWidth="1"/>
    <col min="13" max="13" width="29.85546875" style="37" customWidth="1"/>
    <col min="14" max="14" width="17" style="37" customWidth="1"/>
    <col min="15" max="15" width="17" style="37" hidden="1" customWidth="1"/>
    <col min="16" max="18" width="17" style="37" customWidth="1"/>
    <col min="19" max="19" width="40.140625" style="37" customWidth="1"/>
    <col min="20" max="20" width="28" style="37" customWidth="1"/>
    <col min="21" max="21" width="17.7109375" style="37" customWidth="1"/>
    <col min="22" max="22" width="17.7109375" style="37" hidden="1" customWidth="1"/>
    <col min="23" max="25" width="17.7109375" style="37" customWidth="1"/>
    <col min="26" max="228" width="9.140625" style="37" customWidth="1"/>
    <col min="229" max="16384" width="9.140625" style="37"/>
  </cols>
  <sheetData>
    <row r="1" spans="1:25" ht="12.75" customHeight="1" x14ac:dyDescent="0.25">
      <c r="A1" s="36"/>
      <c r="B1" s="34"/>
      <c r="C1" s="35"/>
      <c r="D1" s="34"/>
      <c r="E1" s="34"/>
      <c r="F1" s="35"/>
      <c r="G1" s="36"/>
      <c r="H1" s="36"/>
      <c r="I1" s="36"/>
      <c r="K1" s="34" t="s">
        <v>120</v>
      </c>
      <c r="L1" s="35"/>
    </row>
    <row r="2" spans="1:25" ht="12.75" customHeight="1" x14ac:dyDescent="0.25">
      <c r="A2" s="36"/>
      <c r="B2" s="34"/>
      <c r="C2" s="35"/>
      <c r="D2" s="34"/>
      <c r="E2" s="34"/>
      <c r="F2" s="35"/>
      <c r="G2" s="36"/>
      <c r="H2" s="36"/>
      <c r="I2" s="36"/>
      <c r="J2" s="35"/>
      <c r="K2" s="34"/>
      <c r="L2" s="35"/>
    </row>
    <row r="3" spans="1:25" ht="12.75" customHeight="1" x14ac:dyDescent="0.25">
      <c r="A3" s="36"/>
      <c r="B3" s="34"/>
      <c r="C3" s="35"/>
      <c r="D3" s="34"/>
      <c r="E3" s="34"/>
      <c r="F3" s="35"/>
      <c r="G3" s="36"/>
      <c r="H3" s="36"/>
      <c r="I3" s="36"/>
      <c r="J3" s="35"/>
      <c r="K3" s="34"/>
      <c r="L3" s="35"/>
    </row>
    <row r="4" spans="1:25" ht="12.75" customHeight="1" x14ac:dyDescent="0.25">
      <c r="A4" s="36"/>
      <c r="B4" s="34"/>
      <c r="C4" s="35"/>
      <c r="D4" s="34"/>
      <c r="E4" s="34"/>
      <c r="F4" s="35"/>
      <c r="G4" s="36"/>
      <c r="H4" s="36"/>
      <c r="I4" s="36"/>
      <c r="J4" s="35"/>
      <c r="K4" s="34"/>
      <c r="L4" s="35"/>
    </row>
    <row r="5" spans="1:25" ht="79.5" customHeight="1" x14ac:dyDescent="0.25">
      <c r="A5" s="36"/>
      <c r="B5" s="55"/>
      <c r="C5" s="55"/>
      <c r="D5" s="55"/>
      <c r="E5" s="156" t="s">
        <v>446</v>
      </c>
      <c r="F5" s="156"/>
      <c r="G5" s="156"/>
      <c r="H5" s="156"/>
      <c r="I5" s="156"/>
      <c r="J5" s="156"/>
      <c r="K5" s="156"/>
      <c r="L5" s="156" t="s">
        <v>446</v>
      </c>
      <c r="M5" s="156"/>
      <c r="N5" s="156"/>
      <c r="O5" s="156"/>
      <c r="P5" s="156"/>
      <c r="Q5" s="156"/>
      <c r="R5" s="156"/>
      <c r="S5" s="156" t="s">
        <v>446</v>
      </c>
      <c r="T5" s="156"/>
      <c r="U5" s="156"/>
      <c r="V5" s="156"/>
      <c r="W5" s="156"/>
      <c r="X5" s="156"/>
      <c r="Y5" s="156"/>
    </row>
    <row r="6" spans="1:25" ht="12.75" customHeight="1" x14ac:dyDescent="0.25">
      <c r="A6" s="36"/>
      <c r="B6" s="36"/>
      <c r="C6" s="35"/>
      <c r="D6" s="36"/>
      <c r="E6" s="36"/>
      <c r="F6" s="36"/>
      <c r="G6" s="36"/>
      <c r="H6" s="36"/>
      <c r="I6" s="36"/>
      <c r="J6" s="35"/>
      <c r="K6" s="34" t="s">
        <v>1</v>
      </c>
      <c r="L6" s="35"/>
      <c r="R6" s="34" t="s">
        <v>1</v>
      </c>
      <c r="Y6" s="34" t="s">
        <v>1</v>
      </c>
    </row>
    <row r="7" spans="1:25" ht="37.5" customHeight="1" x14ac:dyDescent="0.25">
      <c r="A7" s="36"/>
      <c r="B7" s="38"/>
      <c r="C7" s="35"/>
      <c r="D7" s="38"/>
      <c r="E7" s="160" t="s">
        <v>2</v>
      </c>
      <c r="F7" s="167" t="s">
        <v>480</v>
      </c>
      <c r="G7" s="167"/>
      <c r="H7" s="167"/>
      <c r="I7" s="167"/>
      <c r="J7" s="167"/>
      <c r="K7" s="167"/>
      <c r="L7" s="160" t="s">
        <v>2</v>
      </c>
      <c r="M7" s="160" t="s">
        <v>507</v>
      </c>
      <c r="N7" s="160"/>
      <c r="O7" s="160"/>
      <c r="P7" s="160"/>
      <c r="Q7" s="160"/>
      <c r="R7" s="160"/>
      <c r="S7" s="160" t="s">
        <v>2</v>
      </c>
      <c r="T7" s="167" t="s">
        <v>508</v>
      </c>
      <c r="U7" s="167"/>
      <c r="V7" s="167"/>
      <c r="W7" s="167"/>
      <c r="X7" s="167"/>
      <c r="Y7" s="167"/>
    </row>
    <row r="8" spans="1:25" ht="163.5" customHeight="1" x14ac:dyDescent="0.25">
      <c r="A8" s="36"/>
      <c r="B8" s="35"/>
      <c r="C8" s="35"/>
      <c r="D8" s="58"/>
      <c r="E8" s="160"/>
      <c r="F8" s="39" t="s">
        <v>3</v>
      </c>
      <c r="G8" s="39" t="s">
        <v>4</v>
      </c>
      <c r="H8" s="39" t="s">
        <v>485</v>
      </c>
      <c r="I8" s="39" t="s">
        <v>409</v>
      </c>
      <c r="J8" s="7" t="s">
        <v>410</v>
      </c>
      <c r="K8" s="8" t="s">
        <v>411</v>
      </c>
      <c r="L8" s="160"/>
      <c r="M8" s="39" t="s">
        <v>3</v>
      </c>
      <c r="N8" s="39" t="s">
        <v>4</v>
      </c>
      <c r="O8" s="39" t="s">
        <v>485</v>
      </c>
      <c r="P8" s="39" t="s">
        <v>409</v>
      </c>
      <c r="Q8" s="7" t="s">
        <v>410</v>
      </c>
      <c r="R8" s="8" t="s">
        <v>411</v>
      </c>
      <c r="S8" s="160"/>
      <c r="T8" s="39" t="s">
        <v>3</v>
      </c>
      <c r="U8" s="39" t="s">
        <v>4</v>
      </c>
      <c r="V8" s="39" t="s">
        <v>485</v>
      </c>
      <c r="W8" s="39" t="s">
        <v>409</v>
      </c>
      <c r="X8" s="7" t="s">
        <v>410</v>
      </c>
      <c r="Y8" s="8" t="s">
        <v>411</v>
      </c>
    </row>
    <row r="9" spans="1:25" ht="15" customHeight="1" x14ac:dyDescent="0.25">
      <c r="A9" s="36"/>
      <c r="B9" s="59"/>
      <c r="C9" s="59"/>
      <c r="D9" s="60" t="s">
        <v>27</v>
      </c>
      <c r="E9" s="41" t="s">
        <v>27</v>
      </c>
      <c r="F9" s="10">
        <v>40941.9</v>
      </c>
      <c r="G9" s="10">
        <v>40941.9</v>
      </c>
      <c r="H9" s="10">
        <v>40941.9</v>
      </c>
      <c r="I9" s="10">
        <v>0</v>
      </c>
      <c r="J9" s="137">
        <f>I9/F9</f>
        <v>0</v>
      </c>
      <c r="K9" s="137">
        <f>I9/G9</f>
        <v>0</v>
      </c>
      <c r="L9" s="41" t="s">
        <v>27</v>
      </c>
      <c r="M9" s="42">
        <v>0</v>
      </c>
      <c r="N9" s="42">
        <v>0</v>
      </c>
      <c r="O9" s="42">
        <v>0</v>
      </c>
      <c r="P9" s="42">
        <v>0</v>
      </c>
      <c r="Q9" s="137">
        <v>0</v>
      </c>
      <c r="R9" s="137">
        <v>0</v>
      </c>
      <c r="S9" s="41" t="s">
        <v>27</v>
      </c>
      <c r="T9" s="10">
        <v>40941.9</v>
      </c>
      <c r="U9" s="10">
        <v>40941.9</v>
      </c>
      <c r="V9" s="10">
        <v>40941.9</v>
      </c>
      <c r="W9" s="10">
        <v>0</v>
      </c>
      <c r="X9" s="137">
        <f>W9/T9</f>
        <v>0</v>
      </c>
      <c r="Y9" s="137">
        <f>W9/U9</f>
        <v>0</v>
      </c>
    </row>
    <row r="10" spans="1:25" ht="15" customHeight="1" x14ac:dyDescent="0.25">
      <c r="A10" s="36"/>
      <c r="B10" s="59"/>
      <c r="C10" s="59"/>
      <c r="D10" s="60" t="s">
        <v>36</v>
      </c>
      <c r="E10" s="41" t="s">
        <v>36</v>
      </c>
      <c r="F10" s="10">
        <v>67412.3</v>
      </c>
      <c r="G10" s="10">
        <v>67412.3</v>
      </c>
      <c r="H10" s="10">
        <v>67412.3</v>
      </c>
      <c r="I10" s="10">
        <v>67412.3</v>
      </c>
      <c r="J10" s="137">
        <f t="shared" ref="J10:J16" si="0">I10/F10</f>
        <v>1</v>
      </c>
      <c r="K10" s="137">
        <f t="shared" ref="K10:K16" si="1">I10/G10</f>
        <v>1</v>
      </c>
      <c r="L10" s="41" t="s">
        <v>36</v>
      </c>
      <c r="M10" s="10">
        <v>67412.3</v>
      </c>
      <c r="N10" s="10">
        <v>67412.3</v>
      </c>
      <c r="O10" s="10">
        <v>67412.3</v>
      </c>
      <c r="P10" s="10">
        <v>67412.3</v>
      </c>
      <c r="Q10" s="137">
        <f t="shared" ref="Q10:Q13" si="2">P10/M10</f>
        <v>1</v>
      </c>
      <c r="R10" s="137">
        <f t="shared" ref="R10:R13" si="3">P10/N10</f>
        <v>1</v>
      </c>
      <c r="S10" s="41" t="s">
        <v>36</v>
      </c>
      <c r="T10" s="42">
        <v>0</v>
      </c>
      <c r="U10" s="42">
        <v>0</v>
      </c>
      <c r="V10" s="42">
        <v>0</v>
      </c>
      <c r="W10" s="42">
        <v>0</v>
      </c>
      <c r="X10" s="137">
        <v>0</v>
      </c>
      <c r="Y10" s="137">
        <v>0</v>
      </c>
    </row>
    <row r="11" spans="1:25" ht="15" customHeight="1" x14ac:dyDescent="0.25">
      <c r="A11" s="36"/>
      <c r="B11" s="59"/>
      <c r="C11" s="59"/>
      <c r="D11" s="60" t="s">
        <v>37</v>
      </c>
      <c r="E11" s="41" t="s">
        <v>37</v>
      </c>
      <c r="F11" s="10">
        <v>19507.400000000001</v>
      </c>
      <c r="G11" s="10">
        <v>19507.400000000001</v>
      </c>
      <c r="H11" s="10">
        <v>19507.400000000001</v>
      </c>
      <c r="I11" s="10">
        <v>14167.8</v>
      </c>
      <c r="J11" s="137">
        <f t="shared" si="0"/>
        <v>0.72627823287572912</v>
      </c>
      <c r="K11" s="137">
        <f t="shared" si="1"/>
        <v>0.72627823287572912</v>
      </c>
      <c r="L11" s="41" t="s">
        <v>37</v>
      </c>
      <c r="M11" s="10">
        <v>19507.400000000001</v>
      </c>
      <c r="N11" s="10">
        <v>19507.400000000001</v>
      </c>
      <c r="O11" s="10">
        <v>19507.400000000001</v>
      </c>
      <c r="P11" s="10">
        <v>14167.8</v>
      </c>
      <c r="Q11" s="137">
        <f t="shared" si="2"/>
        <v>0.72627823287572912</v>
      </c>
      <c r="R11" s="137">
        <f t="shared" si="3"/>
        <v>0.72627823287572912</v>
      </c>
      <c r="S11" s="41" t="s">
        <v>37</v>
      </c>
      <c r="T11" s="42">
        <v>0</v>
      </c>
      <c r="U11" s="42">
        <v>0</v>
      </c>
      <c r="V11" s="42">
        <v>0</v>
      </c>
      <c r="W11" s="42">
        <v>0</v>
      </c>
      <c r="X11" s="137">
        <v>0</v>
      </c>
      <c r="Y11" s="137">
        <v>0</v>
      </c>
    </row>
    <row r="12" spans="1:25" ht="15" customHeight="1" x14ac:dyDescent="0.25">
      <c r="A12" s="36"/>
      <c r="B12" s="59"/>
      <c r="C12" s="59"/>
      <c r="D12" s="60" t="s">
        <v>39</v>
      </c>
      <c r="E12" s="41" t="s">
        <v>39</v>
      </c>
      <c r="F12" s="10">
        <v>35834.5</v>
      </c>
      <c r="G12" s="10">
        <v>35834.5</v>
      </c>
      <c r="H12" s="10">
        <v>35834.5</v>
      </c>
      <c r="I12" s="10">
        <v>20163.7</v>
      </c>
      <c r="J12" s="137">
        <f t="shared" si="0"/>
        <v>0.56268958685066073</v>
      </c>
      <c r="K12" s="137">
        <f t="shared" si="1"/>
        <v>0.56268958685066073</v>
      </c>
      <c r="L12" s="41" t="s">
        <v>39</v>
      </c>
      <c r="M12" s="42">
        <v>0</v>
      </c>
      <c r="N12" s="42">
        <v>0</v>
      </c>
      <c r="O12" s="42">
        <v>0</v>
      </c>
      <c r="P12" s="42">
        <v>0</v>
      </c>
      <c r="Q12" s="137">
        <v>0</v>
      </c>
      <c r="R12" s="137">
        <v>0</v>
      </c>
      <c r="S12" s="41" t="s">
        <v>39</v>
      </c>
      <c r="T12" s="10">
        <v>35834.5</v>
      </c>
      <c r="U12" s="10">
        <v>35834.5</v>
      </c>
      <c r="V12" s="10">
        <v>35834.5</v>
      </c>
      <c r="W12" s="10">
        <v>20163.7</v>
      </c>
      <c r="X12" s="137">
        <f t="shared" ref="X12:X13" si="4">W12/T12</f>
        <v>0.56268958685066073</v>
      </c>
      <c r="Y12" s="137">
        <f t="shared" ref="Y12:Y13" si="5">W12/U12</f>
        <v>0.56268958685066073</v>
      </c>
    </row>
    <row r="13" spans="1:25" ht="18.75" customHeight="1" x14ac:dyDescent="0.25">
      <c r="A13" s="62"/>
      <c r="B13" s="63"/>
      <c r="C13" s="63"/>
      <c r="D13" s="64"/>
      <c r="E13" s="44" t="s">
        <v>41</v>
      </c>
      <c r="F13" s="14">
        <v>163696.1</v>
      </c>
      <c r="G13" s="14">
        <v>163696.1</v>
      </c>
      <c r="H13" s="14">
        <v>163696.1</v>
      </c>
      <c r="I13" s="14">
        <v>101743.8</v>
      </c>
      <c r="J13" s="115">
        <f t="shared" si="0"/>
        <v>0.62154076975566308</v>
      </c>
      <c r="K13" s="115">
        <f t="shared" si="1"/>
        <v>0.62154076975566308</v>
      </c>
      <c r="L13" s="44" t="s">
        <v>41</v>
      </c>
      <c r="M13" s="114">
        <v>86919.7</v>
      </c>
      <c r="N13" s="14">
        <v>86919.7</v>
      </c>
      <c r="O13" s="14">
        <v>86919.7</v>
      </c>
      <c r="P13" s="14">
        <v>81580.100000000006</v>
      </c>
      <c r="Q13" s="115">
        <f t="shared" si="2"/>
        <v>0.9385685868681094</v>
      </c>
      <c r="R13" s="115">
        <f t="shared" si="3"/>
        <v>0.9385685868681094</v>
      </c>
      <c r="S13" s="44" t="s">
        <v>41</v>
      </c>
      <c r="T13" s="114">
        <v>76776.399999999994</v>
      </c>
      <c r="U13" s="14">
        <v>76776.399999999994</v>
      </c>
      <c r="V13" s="14">
        <v>76776.399999999994</v>
      </c>
      <c r="W13" s="14">
        <v>20163.7</v>
      </c>
      <c r="X13" s="115">
        <f t="shared" si="4"/>
        <v>0.26262888074981378</v>
      </c>
      <c r="Y13" s="115">
        <f t="shared" si="5"/>
        <v>0.26262888074981378</v>
      </c>
    </row>
    <row r="14" spans="1:25" ht="15" customHeight="1" x14ac:dyDescent="0.25">
      <c r="A14" s="36"/>
      <c r="B14" s="63"/>
      <c r="C14" s="36"/>
      <c r="D14" s="65"/>
      <c r="E14" s="48" t="s">
        <v>42</v>
      </c>
      <c r="F14" s="17"/>
      <c r="G14" s="17"/>
      <c r="H14" s="17"/>
      <c r="I14" s="17"/>
      <c r="J14" s="115"/>
      <c r="K14" s="115"/>
      <c r="L14" s="48" t="s">
        <v>42</v>
      </c>
      <c r="M14" s="18"/>
      <c r="N14" s="18"/>
      <c r="O14" s="18"/>
      <c r="P14" s="18"/>
      <c r="Q14" s="115"/>
      <c r="R14" s="115"/>
      <c r="S14" s="48" t="s">
        <v>42</v>
      </c>
      <c r="T14" s="18"/>
      <c r="U14" s="18"/>
      <c r="V14" s="18"/>
      <c r="W14" s="18"/>
      <c r="X14" s="115"/>
      <c r="Y14" s="115"/>
    </row>
    <row r="15" spans="1:25" ht="15" customHeight="1" x14ac:dyDescent="0.25">
      <c r="A15" s="36"/>
      <c r="B15" s="36">
        <v>1</v>
      </c>
      <c r="C15" s="36">
        <v>1</v>
      </c>
      <c r="D15" s="65"/>
      <c r="E15" s="48" t="s">
        <v>43</v>
      </c>
      <c r="F15" s="18">
        <v>40941.9</v>
      </c>
      <c r="G15" s="18">
        <v>40941.9</v>
      </c>
      <c r="H15" s="18">
        <v>40941.9</v>
      </c>
      <c r="I15" s="18">
        <v>0</v>
      </c>
      <c r="J15" s="115">
        <f t="shared" si="0"/>
        <v>0</v>
      </c>
      <c r="K15" s="115">
        <f t="shared" si="1"/>
        <v>0</v>
      </c>
      <c r="L15" s="48" t="s">
        <v>43</v>
      </c>
      <c r="M15" s="20">
        <v>0</v>
      </c>
      <c r="N15" s="20">
        <v>0</v>
      </c>
      <c r="O15" s="20">
        <v>86919.7</v>
      </c>
      <c r="P15" s="20">
        <v>0</v>
      </c>
      <c r="Q15" s="115">
        <v>0</v>
      </c>
      <c r="R15" s="115">
        <v>0</v>
      </c>
      <c r="S15" s="48" t="s">
        <v>43</v>
      </c>
      <c r="T15" s="20">
        <v>40941.9</v>
      </c>
      <c r="U15" s="20">
        <v>40941.9</v>
      </c>
      <c r="V15" s="20">
        <v>40941.9</v>
      </c>
      <c r="W15" s="20">
        <v>0</v>
      </c>
      <c r="X15" s="115">
        <f t="shared" ref="X15:X16" si="6">W15/T15</f>
        <v>0</v>
      </c>
      <c r="Y15" s="115">
        <f t="shared" ref="Y15:Y16" si="7">W15/U15</f>
        <v>0</v>
      </c>
    </row>
    <row r="16" spans="1:25" ht="15" customHeight="1" x14ac:dyDescent="0.25">
      <c r="A16" s="36"/>
      <c r="B16" s="36">
        <v>1</v>
      </c>
      <c r="C16" s="36">
        <v>1</v>
      </c>
      <c r="D16" s="66"/>
      <c r="E16" s="48" t="s">
        <v>44</v>
      </c>
      <c r="F16" s="20">
        <v>122754.2</v>
      </c>
      <c r="G16" s="20">
        <v>122754.2</v>
      </c>
      <c r="H16" s="20">
        <v>122754.2</v>
      </c>
      <c r="I16" s="20">
        <v>101743.8</v>
      </c>
      <c r="J16" s="115">
        <f t="shared" si="0"/>
        <v>0.82884170154666814</v>
      </c>
      <c r="K16" s="115">
        <f t="shared" si="1"/>
        <v>0.82884170154666814</v>
      </c>
      <c r="L16" s="48" t="s">
        <v>44</v>
      </c>
      <c r="M16" s="20">
        <v>86919.7</v>
      </c>
      <c r="N16" s="20">
        <v>86919.7</v>
      </c>
      <c r="O16" s="20">
        <v>86919.7</v>
      </c>
      <c r="P16" s="20">
        <v>81580.100000000006</v>
      </c>
      <c r="Q16" s="115">
        <f t="shared" ref="Q16" si="8">P16/M16</f>
        <v>0.9385685868681094</v>
      </c>
      <c r="R16" s="115">
        <f t="shared" ref="R16" si="9">P16/N16</f>
        <v>0.9385685868681094</v>
      </c>
      <c r="S16" s="48" t="s">
        <v>44</v>
      </c>
      <c r="T16" s="20">
        <v>35834.5</v>
      </c>
      <c r="U16" s="20">
        <v>35834.5</v>
      </c>
      <c r="V16" s="20">
        <v>35834.5</v>
      </c>
      <c r="W16" s="20">
        <v>20163.7</v>
      </c>
      <c r="X16" s="115">
        <f t="shared" si="6"/>
        <v>0.56268958685066073</v>
      </c>
      <c r="Y16" s="115">
        <f t="shared" si="7"/>
        <v>0.56268958685066073</v>
      </c>
    </row>
    <row r="17" spans="1:25" ht="12.75" customHeight="1" x14ac:dyDescent="0.25">
      <c r="A17" s="36"/>
      <c r="B17" s="36"/>
      <c r="C17" s="36"/>
      <c r="D17" s="50"/>
      <c r="E17" s="50"/>
      <c r="F17" s="50"/>
      <c r="G17" s="50"/>
      <c r="H17" s="50"/>
      <c r="I17" s="50"/>
      <c r="J17" s="50"/>
      <c r="K17" s="50"/>
      <c r="L17" s="50"/>
      <c r="M17" s="50"/>
      <c r="N17" s="50"/>
      <c r="O17" s="50"/>
      <c r="P17" s="50"/>
      <c r="Q17" s="50"/>
      <c r="R17" s="50"/>
      <c r="S17" s="50"/>
      <c r="T17" s="50"/>
      <c r="U17" s="50"/>
      <c r="V17" s="50"/>
      <c r="W17" s="50"/>
      <c r="X17" s="50"/>
      <c r="Y17" s="50"/>
    </row>
    <row r="18" spans="1:25" ht="12.75" customHeight="1" x14ac:dyDescent="0.25">
      <c r="A18" s="36"/>
      <c r="B18" s="36"/>
      <c r="C18" s="36"/>
      <c r="D18" s="50"/>
      <c r="E18" s="50"/>
      <c r="F18" s="50"/>
      <c r="G18" s="50"/>
      <c r="H18" s="50"/>
      <c r="I18" s="50"/>
      <c r="J18" s="50"/>
      <c r="K18" s="50"/>
      <c r="L18" s="50"/>
      <c r="M18" s="50"/>
      <c r="N18" s="50"/>
      <c r="O18" s="50"/>
      <c r="P18" s="50"/>
      <c r="Q18" s="50"/>
      <c r="R18" s="50"/>
      <c r="S18" s="50"/>
      <c r="T18" s="50"/>
      <c r="U18" s="50"/>
      <c r="V18" s="50"/>
      <c r="W18" s="50"/>
      <c r="X18" s="50"/>
      <c r="Y18" s="50"/>
    </row>
    <row r="19" spans="1:25" ht="12.75" customHeight="1" x14ac:dyDescent="0.25">
      <c r="A19" s="36"/>
      <c r="B19" s="36"/>
      <c r="C19" s="36"/>
      <c r="D19" s="50"/>
      <c r="E19" s="162"/>
      <c r="F19" s="162"/>
      <c r="G19" s="50"/>
      <c r="H19" s="50"/>
      <c r="I19" s="50"/>
      <c r="J19" s="50"/>
      <c r="K19" s="50"/>
      <c r="L19" s="162"/>
      <c r="M19" s="162"/>
      <c r="N19" s="50"/>
      <c r="O19" s="50"/>
      <c r="P19" s="50"/>
      <c r="Q19" s="50"/>
      <c r="R19" s="50"/>
      <c r="S19" s="162"/>
      <c r="T19" s="162"/>
      <c r="U19" s="50"/>
      <c r="V19" s="50"/>
      <c r="W19" s="50"/>
      <c r="X19" s="50"/>
      <c r="Y19" s="50"/>
    </row>
    <row r="20" spans="1:25" ht="12.75" customHeight="1" x14ac:dyDescent="0.25">
      <c r="A20" s="36"/>
      <c r="B20" s="36"/>
      <c r="C20" s="36"/>
      <c r="D20" s="52"/>
      <c r="E20" s="52"/>
      <c r="F20" s="52"/>
      <c r="G20" s="53"/>
      <c r="H20" s="53"/>
      <c r="I20" s="50"/>
      <c r="J20" s="50"/>
      <c r="K20" s="50"/>
      <c r="L20" s="52"/>
      <c r="M20" s="52"/>
      <c r="N20" s="53"/>
      <c r="O20" s="53"/>
      <c r="P20" s="50"/>
      <c r="Q20" s="50"/>
      <c r="R20" s="50"/>
      <c r="S20" s="52"/>
      <c r="T20" s="52"/>
      <c r="U20" s="53"/>
      <c r="V20" s="53"/>
      <c r="W20" s="50"/>
      <c r="X20" s="50"/>
      <c r="Y20" s="50"/>
    </row>
    <row r="21" spans="1:25" ht="12.75" customHeight="1" x14ac:dyDescent="0.2">
      <c r="A21" s="35"/>
      <c r="B21" s="35"/>
      <c r="C21" s="35"/>
      <c r="D21" s="35"/>
      <c r="E21" s="35"/>
      <c r="F21" s="35"/>
      <c r="G21" s="35"/>
      <c r="H21" s="35"/>
      <c r="I21" s="35"/>
      <c r="J21" s="35"/>
      <c r="K21" s="35"/>
      <c r="L21" s="35"/>
      <c r="M21" s="35"/>
      <c r="N21" s="35"/>
      <c r="O21" s="35"/>
      <c r="P21" s="35"/>
      <c r="Q21" s="35"/>
      <c r="R21" s="35"/>
      <c r="S21" s="35"/>
      <c r="T21" s="35"/>
      <c r="U21" s="35"/>
      <c r="V21" s="35"/>
      <c r="W21" s="35"/>
      <c r="X21" s="35"/>
      <c r="Y21" s="35"/>
    </row>
    <row r="22" spans="1:25" ht="12.75" customHeight="1" x14ac:dyDescent="0.2">
      <c r="A22" s="35"/>
      <c r="B22" s="35"/>
      <c r="C22" s="35"/>
      <c r="D22" s="35"/>
      <c r="E22" s="35"/>
      <c r="F22" s="35"/>
      <c r="G22" s="35"/>
      <c r="H22" s="35"/>
      <c r="I22" s="35"/>
      <c r="J22" s="35"/>
      <c r="K22" s="35"/>
      <c r="L22" s="35"/>
      <c r="S22" s="35"/>
    </row>
    <row r="23" spans="1:25" ht="12.75" customHeight="1" x14ac:dyDescent="0.2">
      <c r="A23" s="35" t="s">
        <v>46</v>
      </c>
      <c r="B23" s="35"/>
      <c r="C23" s="35"/>
      <c r="D23" s="35"/>
      <c r="E23" s="35"/>
      <c r="F23" s="35"/>
      <c r="G23" s="35"/>
      <c r="H23" s="35"/>
      <c r="I23" s="35"/>
      <c r="J23" s="35"/>
      <c r="K23" s="35"/>
      <c r="L23" s="35"/>
    </row>
  </sheetData>
  <mergeCells count="12">
    <mergeCell ref="E19:F19"/>
    <mergeCell ref="L19:M19"/>
    <mergeCell ref="S19:T19"/>
    <mergeCell ref="E5:K5"/>
    <mergeCell ref="L5:R5"/>
    <mergeCell ref="S5:Y5"/>
    <mergeCell ref="E7:E8"/>
    <mergeCell ref="F7:K7"/>
    <mergeCell ref="L7:L8"/>
    <mergeCell ref="M7:R7"/>
    <mergeCell ref="S7:S8"/>
    <mergeCell ref="T7:Y7"/>
  </mergeCells>
  <printOptions horizontalCentered="1"/>
  <pageMargins left="0.78740157480314965" right="0.39370078740157483" top="0.78740157480314965" bottom="0.98425196850393704" header="0.51181102362204722" footer="0.51181102362204722"/>
  <pageSetup paperSize="9" scale="58" fitToWidth="3" fitToHeight="0" orientation="portrait" r:id="rId1"/>
  <headerFooter alignWithMargins="0">
    <oddFooter>&amp;CСтраница &amp;P из &amp;N</oddFooter>
  </headerFooter>
  <colBreaks count="3" manualBreakCount="3">
    <brk id="11" max="1048575" man="1"/>
    <brk id="18" max="22" man="1"/>
    <brk id="25" max="22"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5"/>
  <sheetViews>
    <sheetView showGridLines="0" view="pageBreakPreview" zoomScale="60" zoomScaleNormal="100" workbookViewId="0">
      <selection activeCell="H12" sqref="H12"/>
    </sheetView>
  </sheetViews>
  <sheetFormatPr defaultColWidth="9.140625" defaultRowHeight="12.75" x14ac:dyDescent="0.2"/>
  <cols>
    <col min="1" max="1" width="0.7109375" style="4" customWidth="1"/>
    <col min="2" max="2" width="53.7109375" style="4" customWidth="1"/>
    <col min="3" max="3" width="26.2851562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121</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447</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23" t="s">
        <v>2</v>
      </c>
      <c r="C7" s="23" t="s">
        <v>3</v>
      </c>
      <c r="D7" s="7" t="s">
        <v>4</v>
      </c>
      <c r="E7" s="7" t="s">
        <v>5</v>
      </c>
      <c r="F7" s="7" t="s">
        <v>409</v>
      </c>
      <c r="G7" s="7" t="s">
        <v>410</v>
      </c>
      <c r="H7" s="8" t="s">
        <v>411</v>
      </c>
      <c r="I7" s="3"/>
    </row>
    <row r="8" spans="1:9" ht="14.25" customHeight="1" x14ac:dyDescent="0.25">
      <c r="A8" s="1"/>
      <c r="B8" s="24" t="s">
        <v>122</v>
      </c>
      <c r="C8" s="25">
        <v>1375.23</v>
      </c>
      <c r="D8" s="25">
        <v>1375.2</v>
      </c>
      <c r="E8" s="25">
        <v>1375.2</v>
      </c>
      <c r="F8" s="25">
        <v>1375.2</v>
      </c>
      <c r="G8" s="19">
        <f t="shared" ref="G8" si="0">F8/C8</f>
        <v>0.99997818546715822</v>
      </c>
      <c r="H8" s="19">
        <f t="shared" ref="H8" si="1">F8/D8</f>
        <v>1</v>
      </c>
      <c r="I8" s="3"/>
    </row>
    <row r="9" spans="1:9" ht="15" customHeight="1" x14ac:dyDescent="0.25">
      <c r="A9" s="1"/>
      <c r="B9" s="26" t="s">
        <v>123</v>
      </c>
      <c r="C9" s="27">
        <v>1375.2264</v>
      </c>
      <c r="D9" s="27">
        <v>1375.2</v>
      </c>
      <c r="E9" s="27">
        <v>1375.2</v>
      </c>
      <c r="F9" s="27">
        <v>1375.2</v>
      </c>
      <c r="G9" s="11">
        <f t="shared" ref="G9:G18" si="2">F9/C9</f>
        <v>0.99998080316084681</v>
      </c>
      <c r="H9" s="11">
        <f t="shared" ref="H9:H18" si="3">F9/D9</f>
        <v>1</v>
      </c>
      <c r="I9" s="3"/>
    </row>
    <row r="10" spans="1:9" ht="14.25" customHeight="1" x14ac:dyDescent="0.25">
      <c r="A10" s="1"/>
      <c r="B10" s="24" t="s">
        <v>56</v>
      </c>
      <c r="C10" s="25">
        <v>2826.5</v>
      </c>
      <c r="D10" s="25">
        <v>2826.5</v>
      </c>
      <c r="E10" s="25">
        <v>2826.5</v>
      </c>
      <c r="F10" s="25">
        <v>2826.5</v>
      </c>
      <c r="G10" s="19">
        <f t="shared" si="2"/>
        <v>1</v>
      </c>
      <c r="H10" s="19">
        <f t="shared" si="3"/>
        <v>1</v>
      </c>
      <c r="I10" s="3"/>
    </row>
    <row r="11" spans="1:9" ht="15" customHeight="1" x14ac:dyDescent="0.25">
      <c r="A11" s="1"/>
      <c r="B11" s="26" t="s">
        <v>124</v>
      </c>
      <c r="C11" s="27">
        <v>2826.5</v>
      </c>
      <c r="D11" s="27">
        <v>2826.5</v>
      </c>
      <c r="E11" s="27">
        <v>2826.5</v>
      </c>
      <c r="F11" s="27">
        <v>2826.5</v>
      </c>
      <c r="G11" s="11">
        <f t="shared" si="2"/>
        <v>1</v>
      </c>
      <c r="H11" s="11">
        <f t="shared" si="3"/>
        <v>1</v>
      </c>
      <c r="I11" s="3"/>
    </row>
    <row r="12" spans="1:9" ht="14.25" customHeight="1" x14ac:dyDescent="0.25">
      <c r="A12" s="1"/>
      <c r="B12" s="24" t="s">
        <v>71</v>
      </c>
      <c r="C12" s="25">
        <v>975</v>
      </c>
      <c r="D12" s="25">
        <v>975</v>
      </c>
      <c r="E12" s="25">
        <v>975</v>
      </c>
      <c r="F12" s="25">
        <v>975</v>
      </c>
      <c r="G12" s="19">
        <f t="shared" si="2"/>
        <v>1</v>
      </c>
      <c r="H12" s="19">
        <f t="shared" si="3"/>
        <v>1</v>
      </c>
      <c r="I12" s="3"/>
    </row>
    <row r="13" spans="1:9" ht="15" customHeight="1" x14ac:dyDescent="0.25">
      <c r="A13" s="1"/>
      <c r="B13" s="26" t="s">
        <v>125</v>
      </c>
      <c r="C13" s="27">
        <v>975</v>
      </c>
      <c r="D13" s="27">
        <v>975</v>
      </c>
      <c r="E13" s="27">
        <v>975</v>
      </c>
      <c r="F13" s="27">
        <v>975</v>
      </c>
      <c r="G13" s="11">
        <f t="shared" si="2"/>
        <v>1</v>
      </c>
      <c r="H13" s="11">
        <f t="shared" si="3"/>
        <v>1</v>
      </c>
      <c r="I13" s="3"/>
    </row>
    <row r="14" spans="1:9" ht="14.25" customHeight="1" x14ac:dyDescent="0.25">
      <c r="A14" s="1"/>
      <c r="B14" s="24" t="s">
        <v>126</v>
      </c>
      <c r="C14" s="25">
        <v>1000</v>
      </c>
      <c r="D14" s="25">
        <v>1000</v>
      </c>
      <c r="E14" s="25">
        <v>1000</v>
      </c>
      <c r="F14" s="25">
        <v>1000</v>
      </c>
      <c r="G14" s="19">
        <f t="shared" si="2"/>
        <v>1</v>
      </c>
      <c r="H14" s="19">
        <f t="shared" si="3"/>
        <v>1</v>
      </c>
      <c r="I14" s="3"/>
    </row>
    <row r="15" spans="1:9" ht="15" customHeight="1" x14ac:dyDescent="0.25">
      <c r="A15" s="1"/>
      <c r="B15" s="28" t="s">
        <v>127</v>
      </c>
      <c r="C15" s="29">
        <v>1000</v>
      </c>
      <c r="D15" s="29">
        <v>1000</v>
      </c>
      <c r="E15" s="29">
        <v>1000</v>
      </c>
      <c r="F15" s="29">
        <v>1000</v>
      </c>
      <c r="G15" s="11">
        <f t="shared" si="2"/>
        <v>1</v>
      </c>
      <c r="H15" s="11">
        <f t="shared" si="3"/>
        <v>1</v>
      </c>
      <c r="I15" s="3"/>
    </row>
    <row r="16" spans="1:9" ht="17.25" customHeight="1" x14ac:dyDescent="0.25">
      <c r="A16" s="12"/>
      <c r="B16" s="13" t="s">
        <v>41</v>
      </c>
      <c r="C16" s="14">
        <v>6176.73</v>
      </c>
      <c r="D16" s="14">
        <v>6176.7</v>
      </c>
      <c r="E16" s="14">
        <v>6176.7</v>
      </c>
      <c r="F16" s="14">
        <v>6176.7</v>
      </c>
      <c r="G16" s="19">
        <f t="shared" si="2"/>
        <v>0.99999514306113435</v>
      </c>
      <c r="H16" s="19">
        <f t="shared" si="3"/>
        <v>1</v>
      </c>
      <c r="I16" s="15"/>
    </row>
    <row r="17" spans="1:9" ht="15.75" customHeight="1" x14ac:dyDescent="0.25">
      <c r="A17" s="1"/>
      <c r="B17" s="16" t="s">
        <v>42</v>
      </c>
      <c r="C17" s="17"/>
      <c r="D17" s="17"/>
      <c r="E17" s="17"/>
      <c r="F17" s="17"/>
      <c r="G17" s="19"/>
      <c r="H17" s="19"/>
      <c r="I17" s="3"/>
    </row>
    <row r="18" spans="1:9" ht="15" customHeight="1" x14ac:dyDescent="0.25">
      <c r="A18" s="1"/>
      <c r="B18" s="18" t="s">
        <v>75</v>
      </c>
      <c r="C18" s="18">
        <v>6176.7</v>
      </c>
      <c r="D18" s="18">
        <v>6176.7</v>
      </c>
      <c r="E18" s="18">
        <v>6176.7</v>
      </c>
      <c r="F18" s="18">
        <v>6176.7</v>
      </c>
      <c r="G18" s="19">
        <f t="shared" si="2"/>
        <v>1</v>
      </c>
      <c r="H18" s="19">
        <f t="shared" si="3"/>
        <v>1</v>
      </c>
      <c r="I18" s="3"/>
    </row>
    <row r="19" spans="1:9" ht="12.75" customHeight="1" x14ac:dyDescent="0.25">
      <c r="A19" s="1"/>
      <c r="B19" s="21"/>
      <c r="C19" s="21"/>
      <c r="D19" s="21"/>
      <c r="E19" s="21"/>
      <c r="F19" s="21"/>
      <c r="G19" s="21"/>
      <c r="H19" s="21"/>
      <c r="I19" s="3"/>
    </row>
    <row r="20" spans="1:9" ht="12.75" customHeight="1" x14ac:dyDescent="0.25">
      <c r="A20" s="1"/>
      <c r="B20" s="21"/>
      <c r="C20" s="21"/>
      <c r="D20" s="21"/>
      <c r="E20" s="21"/>
      <c r="F20" s="21"/>
      <c r="G20" s="21"/>
      <c r="H20" s="21"/>
      <c r="I20" s="3"/>
    </row>
    <row r="21" spans="1:9" ht="12.75" customHeight="1" x14ac:dyDescent="0.25">
      <c r="A21" s="1"/>
      <c r="B21" s="157" t="s">
        <v>45</v>
      </c>
      <c r="C21" s="157"/>
      <c r="D21" s="157"/>
      <c r="E21" s="157"/>
      <c r="F21" s="157"/>
      <c r="G21" s="157"/>
      <c r="H21" s="157"/>
      <c r="I21" s="3"/>
    </row>
    <row r="22" spans="1:9" ht="12.75" customHeight="1" x14ac:dyDescent="0.25">
      <c r="A22" s="1"/>
      <c r="B22" s="22"/>
      <c r="C22" s="22"/>
      <c r="D22" s="22"/>
      <c r="E22" s="22"/>
      <c r="F22" s="22"/>
      <c r="G22" s="22"/>
      <c r="H22" s="22"/>
      <c r="I22" s="3"/>
    </row>
    <row r="23" spans="1:9" ht="12.75" customHeight="1" x14ac:dyDescent="0.2">
      <c r="A23" s="3"/>
      <c r="B23" s="3"/>
      <c r="C23" s="3"/>
      <c r="D23" s="3"/>
      <c r="E23" s="3"/>
      <c r="F23" s="3"/>
      <c r="G23" s="3"/>
      <c r="H23" s="3"/>
      <c r="I23" s="3"/>
    </row>
    <row r="24" spans="1:9" ht="12.75" customHeight="1" x14ac:dyDescent="0.2">
      <c r="A24" s="3"/>
      <c r="B24" s="3"/>
      <c r="C24" s="3"/>
      <c r="D24" s="3"/>
      <c r="E24" s="3"/>
      <c r="F24" s="3"/>
      <c r="G24" s="3"/>
      <c r="H24" s="3"/>
      <c r="I24" s="3"/>
    </row>
    <row r="25" spans="1:9" ht="12.75" customHeight="1" x14ac:dyDescent="0.2">
      <c r="A25" s="3" t="s">
        <v>46</v>
      </c>
      <c r="B25" s="3"/>
      <c r="C25" s="3"/>
      <c r="D25" s="3"/>
      <c r="E25" s="3"/>
      <c r="F25" s="3"/>
      <c r="G25" s="3"/>
      <c r="H25" s="3"/>
      <c r="I25" s="3"/>
    </row>
  </sheetData>
  <mergeCells count="3">
    <mergeCell ref="G1:H1"/>
    <mergeCell ref="B4:H4"/>
    <mergeCell ref="B21:H21"/>
  </mergeCells>
  <printOptions horizontalCentered="1"/>
  <pageMargins left="0.78740157480314998" right="0.39370078740157499" top="0.78740157480314998" bottom="0.98425196850393704" header="0.499999992490753" footer="0.499999992490753"/>
  <pageSetup paperSize="9" scale="62" fitToHeight="0" orientation="portrait" r:id="rId1"/>
  <headerFooter alignWithMargins="0">
    <oddFooter>&amp;CСтраница &amp;P из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outlinePr summaryBelow="0"/>
  </sheetPr>
  <dimension ref="A1:AI30"/>
  <sheetViews>
    <sheetView showGridLines="0" view="pageBreakPreview" zoomScale="70" zoomScaleNormal="70" zoomScaleSheetLayoutView="70" workbookViewId="0">
      <selection activeCell="AE16" sqref="AE16:AG16"/>
    </sheetView>
  </sheetViews>
  <sheetFormatPr defaultColWidth="9.140625" defaultRowHeight="15" x14ac:dyDescent="0.2"/>
  <cols>
    <col min="1" max="1" width="35.140625" style="37" customWidth="1"/>
    <col min="2" max="2" width="27.85546875" style="37" customWidth="1"/>
    <col min="3" max="3" width="14.7109375" style="37" customWidth="1"/>
    <col min="4" max="4" width="19.28515625" style="37" hidden="1" customWidth="1"/>
    <col min="5" max="5" width="19.28515625" style="37" customWidth="1"/>
    <col min="6" max="6" width="14.140625" style="37" customWidth="1"/>
    <col min="7" max="7" width="15" style="37" bestFit="1" customWidth="1"/>
    <col min="8" max="8" width="34" style="37" customWidth="1"/>
    <col min="9" max="9" width="29.85546875" style="37" customWidth="1"/>
    <col min="10" max="10" width="14.7109375" style="37" customWidth="1"/>
    <col min="11" max="11" width="16.7109375" style="37" hidden="1" customWidth="1"/>
    <col min="12" max="12" width="19.28515625" style="37" customWidth="1"/>
    <col min="13" max="13" width="14.140625" style="37" customWidth="1"/>
    <col min="14" max="14" width="15.140625" style="37" customWidth="1"/>
    <col min="15" max="15" width="29.85546875" style="37" customWidth="1"/>
    <col min="16" max="16" width="28" style="37" customWidth="1"/>
    <col min="17" max="17" width="14.7109375" style="37" customWidth="1"/>
    <col min="18" max="18" width="19.28515625" style="37" hidden="1" customWidth="1"/>
    <col min="19" max="19" width="19.28515625" style="37" customWidth="1"/>
    <col min="20" max="20" width="14.140625" style="37" customWidth="1"/>
    <col min="21" max="21" width="15.140625" style="37" customWidth="1"/>
    <col min="22" max="22" width="32.5703125" style="37" customWidth="1"/>
    <col min="23" max="23" width="31.7109375" style="37" customWidth="1"/>
    <col min="24" max="24" width="14.7109375" style="37" customWidth="1"/>
    <col min="25" max="25" width="19.28515625" style="37" hidden="1" customWidth="1"/>
    <col min="26" max="26" width="19.28515625" style="37" customWidth="1"/>
    <col min="27" max="27" width="14.140625" style="37" customWidth="1"/>
    <col min="28" max="28" width="15.140625" style="37" customWidth="1"/>
    <col min="29" max="29" width="31.7109375" style="37" customWidth="1"/>
    <col min="30" max="30" width="31.140625" style="37" customWidth="1"/>
    <col min="31" max="31" width="14.7109375" style="37" customWidth="1"/>
    <col min="32" max="32" width="19.28515625" style="37" hidden="1" customWidth="1"/>
    <col min="33" max="33" width="19.28515625" style="37" customWidth="1"/>
    <col min="34" max="34" width="14.140625" style="37" customWidth="1"/>
    <col min="35" max="35" width="15.140625" style="37" customWidth="1"/>
    <col min="36" max="248" width="9.140625" style="37" customWidth="1"/>
    <col min="249" max="16384" width="9.140625" style="37"/>
  </cols>
  <sheetData>
    <row r="1" spans="1:35" ht="12.75" customHeight="1" x14ac:dyDescent="0.25">
      <c r="A1" s="34"/>
      <c r="B1" s="35"/>
      <c r="C1" s="36"/>
      <c r="D1" s="36"/>
      <c r="E1" s="36"/>
      <c r="F1" s="164" t="s">
        <v>479</v>
      </c>
      <c r="G1" s="164"/>
      <c r="H1" s="34"/>
      <c r="I1" s="35"/>
      <c r="J1" s="36"/>
      <c r="K1" s="36"/>
      <c r="L1" s="36"/>
      <c r="M1" s="165"/>
      <c r="N1" s="165"/>
      <c r="O1" s="34"/>
      <c r="P1" s="35"/>
      <c r="Q1" s="36"/>
      <c r="R1" s="36"/>
      <c r="S1" s="36"/>
      <c r="T1" s="164"/>
      <c r="U1" s="164"/>
      <c r="V1" s="34"/>
      <c r="W1" s="35"/>
      <c r="X1" s="36"/>
      <c r="Y1" s="36"/>
      <c r="Z1" s="36"/>
      <c r="AA1" s="165"/>
      <c r="AB1" s="165"/>
      <c r="AC1" s="34"/>
      <c r="AD1" s="35"/>
      <c r="AE1" s="36"/>
      <c r="AF1" s="36"/>
      <c r="AG1" s="36"/>
      <c r="AH1" s="165"/>
      <c r="AI1" s="165"/>
    </row>
    <row r="2" spans="1:35" ht="12.75" customHeight="1" x14ac:dyDescent="0.25">
      <c r="A2" s="34"/>
      <c r="B2" s="35"/>
      <c r="C2" s="36"/>
      <c r="D2" s="36"/>
      <c r="E2" s="36"/>
      <c r="F2" s="35"/>
      <c r="G2" s="34"/>
      <c r="H2" s="34"/>
      <c r="I2" s="35"/>
      <c r="J2" s="36"/>
      <c r="K2" s="36"/>
      <c r="L2" s="36"/>
      <c r="M2" s="35"/>
      <c r="N2" s="34"/>
      <c r="O2" s="34"/>
      <c r="P2" s="35"/>
      <c r="Q2" s="36"/>
      <c r="R2" s="36"/>
      <c r="S2" s="36"/>
      <c r="T2" s="35"/>
      <c r="U2" s="34"/>
      <c r="V2" s="34"/>
      <c r="W2" s="35"/>
      <c r="X2" s="36"/>
      <c r="Y2" s="36"/>
      <c r="Z2" s="36"/>
      <c r="AA2" s="35"/>
      <c r="AB2" s="34"/>
      <c r="AC2" s="34"/>
      <c r="AD2" s="35"/>
      <c r="AE2" s="36"/>
      <c r="AF2" s="36"/>
      <c r="AG2" s="36"/>
      <c r="AH2" s="35"/>
      <c r="AI2" s="34"/>
    </row>
    <row r="3" spans="1:35" ht="12.75" customHeight="1" x14ac:dyDescent="0.25">
      <c r="A3" s="34"/>
      <c r="B3" s="35"/>
      <c r="C3" s="36"/>
      <c r="D3" s="36"/>
      <c r="E3" s="36"/>
      <c r="F3" s="35"/>
      <c r="G3" s="34"/>
      <c r="H3" s="34"/>
      <c r="I3" s="35"/>
      <c r="J3" s="36"/>
      <c r="K3" s="36"/>
      <c r="L3" s="36"/>
      <c r="M3" s="35"/>
      <c r="N3" s="34"/>
      <c r="O3" s="34"/>
      <c r="P3" s="35"/>
      <c r="Q3" s="36"/>
      <c r="R3" s="36"/>
      <c r="S3" s="36"/>
      <c r="T3" s="35"/>
      <c r="U3" s="34"/>
      <c r="V3" s="34"/>
      <c r="W3" s="35"/>
      <c r="X3" s="36"/>
      <c r="Y3" s="36"/>
      <c r="Z3" s="36"/>
      <c r="AA3" s="35"/>
      <c r="AB3" s="34"/>
      <c r="AC3" s="34"/>
      <c r="AD3" s="35"/>
      <c r="AE3" s="36"/>
      <c r="AF3" s="36"/>
      <c r="AG3" s="36"/>
      <c r="AH3" s="35"/>
      <c r="AI3" s="34"/>
    </row>
    <row r="4" spans="1:35" ht="12.75" customHeight="1" x14ac:dyDescent="0.25">
      <c r="A4" s="34"/>
      <c r="B4" s="35"/>
      <c r="C4" s="36"/>
      <c r="D4" s="36"/>
      <c r="E4" s="36"/>
      <c r="F4" s="35"/>
      <c r="G4" s="34"/>
      <c r="H4" s="34"/>
      <c r="I4" s="35"/>
      <c r="J4" s="36"/>
      <c r="K4" s="36"/>
      <c r="L4" s="36"/>
      <c r="M4" s="35"/>
      <c r="N4" s="34"/>
      <c r="O4" s="34"/>
      <c r="P4" s="35"/>
      <c r="Q4" s="36"/>
      <c r="R4" s="36"/>
      <c r="S4" s="36"/>
      <c r="T4" s="35"/>
      <c r="U4" s="34"/>
      <c r="V4" s="34"/>
      <c r="W4" s="35"/>
      <c r="X4" s="36"/>
      <c r="Y4" s="36"/>
      <c r="Z4" s="36"/>
      <c r="AA4" s="35"/>
      <c r="AB4" s="34"/>
      <c r="AC4" s="34"/>
      <c r="AD4" s="35"/>
      <c r="AE4" s="36"/>
      <c r="AF4" s="36"/>
      <c r="AG4" s="36"/>
      <c r="AH4" s="35"/>
      <c r="AI4" s="34"/>
    </row>
    <row r="5" spans="1:35" ht="79.5" customHeight="1" x14ac:dyDescent="0.2">
      <c r="A5" s="166" t="s">
        <v>415</v>
      </c>
      <c r="B5" s="166"/>
      <c r="C5" s="166"/>
      <c r="D5" s="166"/>
      <c r="E5" s="166"/>
      <c r="F5" s="166"/>
      <c r="G5" s="166"/>
      <c r="H5" s="166" t="s">
        <v>415</v>
      </c>
      <c r="I5" s="166"/>
      <c r="J5" s="166"/>
      <c r="K5" s="166"/>
      <c r="L5" s="166"/>
      <c r="M5" s="166"/>
      <c r="N5" s="166"/>
      <c r="O5" s="166" t="s">
        <v>415</v>
      </c>
      <c r="P5" s="166"/>
      <c r="Q5" s="166"/>
      <c r="R5" s="166"/>
      <c r="S5" s="166"/>
      <c r="T5" s="166"/>
      <c r="U5" s="166"/>
      <c r="V5" s="166" t="s">
        <v>415</v>
      </c>
      <c r="W5" s="166"/>
      <c r="X5" s="166"/>
      <c r="Y5" s="166"/>
      <c r="Z5" s="166"/>
      <c r="AA5" s="166"/>
      <c r="AB5" s="166"/>
      <c r="AC5" s="166" t="s">
        <v>415</v>
      </c>
      <c r="AD5" s="166"/>
      <c r="AE5" s="166"/>
      <c r="AF5" s="166"/>
      <c r="AG5" s="166"/>
      <c r="AH5" s="166"/>
      <c r="AI5" s="166"/>
    </row>
    <row r="6" spans="1:35" ht="12.75" customHeight="1" x14ac:dyDescent="0.25">
      <c r="A6" s="36"/>
      <c r="B6" s="36"/>
      <c r="C6" s="36"/>
      <c r="D6" s="36"/>
      <c r="E6" s="36"/>
      <c r="F6" s="35"/>
      <c r="G6" s="36"/>
      <c r="H6" s="36"/>
      <c r="I6" s="36"/>
      <c r="J6" s="36"/>
      <c r="K6" s="36"/>
      <c r="L6" s="36"/>
      <c r="M6" s="35"/>
      <c r="N6" s="36"/>
      <c r="O6" s="36"/>
      <c r="P6" s="36"/>
      <c r="Q6" s="36"/>
      <c r="R6" s="36"/>
      <c r="S6" s="36"/>
      <c r="T6" s="35"/>
      <c r="U6" s="36"/>
      <c r="V6" s="36"/>
      <c r="W6" s="36"/>
      <c r="X6" s="36"/>
      <c r="Y6" s="36"/>
      <c r="Z6" s="36"/>
      <c r="AA6" s="35"/>
      <c r="AB6" s="36"/>
      <c r="AC6" s="36"/>
      <c r="AD6" s="36"/>
      <c r="AE6" s="36"/>
      <c r="AF6" s="36"/>
      <c r="AG6" s="36"/>
      <c r="AH6" s="35"/>
      <c r="AI6" s="36"/>
    </row>
    <row r="7" spans="1:35" ht="12" customHeight="1" x14ac:dyDescent="0.25">
      <c r="A7" s="38"/>
      <c r="B7" s="34"/>
      <c r="C7" s="36"/>
      <c r="D7" s="36"/>
      <c r="E7" s="36"/>
      <c r="F7" s="35"/>
      <c r="G7" s="34" t="s">
        <v>1</v>
      </c>
      <c r="H7" s="38"/>
      <c r="I7" s="34"/>
      <c r="J7" s="36"/>
      <c r="K7" s="36"/>
      <c r="L7" s="36"/>
      <c r="M7" s="35"/>
      <c r="N7" s="34" t="s">
        <v>1</v>
      </c>
      <c r="O7" s="38"/>
      <c r="P7" s="34"/>
      <c r="Q7" s="36"/>
      <c r="R7" s="36"/>
      <c r="S7" s="36"/>
      <c r="T7" s="35"/>
      <c r="U7" s="34" t="s">
        <v>1</v>
      </c>
      <c r="V7" s="38"/>
      <c r="W7" s="34"/>
      <c r="X7" s="36"/>
      <c r="Y7" s="36"/>
      <c r="Z7" s="36"/>
      <c r="AA7" s="35"/>
      <c r="AB7" s="34" t="s">
        <v>1</v>
      </c>
      <c r="AC7" s="38"/>
      <c r="AD7" s="34"/>
      <c r="AE7" s="36"/>
      <c r="AF7" s="36"/>
      <c r="AG7" s="36"/>
      <c r="AH7" s="35"/>
      <c r="AI7" s="34" t="s">
        <v>1</v>
      </c>
    </row>
    <row r="8" spans="1:35" ht="57" customHeight="1" x14ac:dyDescent="0.2">
      <c r="A8" s="160" t="s">
        <v>2</v>
      </c>
      <c r="B8" s="163" t="s">
        <v>480</v>
      </c>
      <c r="C8" s="163"/>
      <c r="D8" s="163"/>
      <c r="E8" s="163"/>
      <c r="F8" s="163"/>
      <c r="G8" s="163"/>
      <c r="H8" s="160" t="s">
        <v>2</v>
      </c>
      <c r="I8" s="161" t="s">
        <v>481</v>
      </c>
      <c r="J8" s="161"/>
      <c r="K8" s="161"/>
      <c r="L8" s="161"/>
      <c r="M8" s="161"/>
      <c r="N8" s="161"/>
      <c r="O8" s="160" t="s">
        <v>2</v>
      </c>
      <c r="P8" s="161" t="s">
        <v>482</v>
      </c>
      <c r="Q8" s="161"/>
      <c r="R8" s="161"/>
      <c r="S8" s="161"/>
      <c r="T8" s="161"/>
      <c r="U8" s="161"/>
      <c r="V8" s="160" t="s">
        <v>2</v>
      </c>
      <c r="W8" s="161" t="s">
        <v>483</v>
      </c>
      <c r="X8" s="161"/>
      <c r="Y8" s="161"/>
      <c r="Z8" s="161"/>
      <c r="AA8" s="161"/>
      <c r="AB8" s="161"/>
      <c r="AC8" s="160" t="s">
        <v>2</v>
      </c>
      <c r="AD8" s="161" t="s">
        <v>484</v>
      </c>
      <c r="AE8" s="161"/>
      <c r="AF8" s="161"/>
      <c r="AG8" s="161"/>
      <c r="AH8" s="161"/>
      <c r="AI8" s="161"/>
    </row>
    <row r="9" spans="1:35" ht="131.25" customHeight="1" x14ac:dyDescent="0.2">
      <c r="A9" s="160"/>
      <c r="B9" s="39" t="s">
        <v>3</v>
      </c>
      <c r="C9" s="39" t="s">
        <v>4</v>
      </c>
      <c r="D9" s="39" t="s">
        <v>485</v>
      </c>
      <c r="E9" s="39" t="s">
        <v>409</v>
      </c>
      <c r="F9" s="7" t="s">
        <v>410</v>
      </c>
      <c r="G9" s="8" t="s">
        <v>411</v>
      </c>
      <c r="H9" s="160"/>
      <c r="I9" s="40" t="s">
        <v>3</v>
      </c>
      <c r="J9" s="39" t="s">
        <v>4</v>
      </c>
      <c r="K9" s="39" t="s">
        <v>485</v>
      </c>
      <c r="L9" s="39" t="s">
        <v>409</v>
      </c>
      <c r="M9" s="7" t="s">
        <v>410</v>
      </c>
      <c r="N9" s="8" t="s">
        <v>411</v>
      </c>
      <c r="O9" s="160"/>
      <c r="P9" s="40" t="s">
        <v>3</v>
      </c>
      <c r="Q9" s="39" t="s">
        <v>4</v>
      </c>
      <c r="R9" s="39" t="s">
        <v>485</v>
      </c>
      <c r="S9" s="39" t="s">
        <v>409</v>
      </c>
      <c r="T9" s="7" t="s">
        <v>410</v>
      </c>
      <c r="U9" s="8" t="s">
        <v>411</v>
      </c>
      <c r="V9" s="160"/>
      <c r="W9" s="40" t="s">
        <v>3</v>
      </c>
      <c r="X9" s="39" t="s">
        <v>4</v>
      </c>
      <c r="Y9" s="39" t="s">
        <v>485</v>
      </c>
      <c r="Z9" s="39" t="s">
        <v>409</v>
      </c>
      <c r="AA9" s="7" t="s">
        <v>410</v>
      </c>
      <c r="AB9" s="8" t="s">
        <v>411</v>
      </c>
      <c r="AC9" s="160"/>
      <c r="AD9" s="40" t="s">
        <v>3</v>
      </c>
      <c r="AE9" s="39" t="s">
        <v>4</v>
      </c>
      <c r="AF9" s="39" t="s">
        <v>485</v>
      </c>
      <c r="AG9" s="39" t="s">
        <v>409</v>
      </c>
      <c r="AH9" s="7" t="s">
        <v>410</v>
      </c>
      <c r="AI9" s="8" t="s">
        <v>411</v>
      </c>
    </row>
    <row r="10" spans="1:35" ht="15" customHeight="1" x14ac:dyDescent="0.25">
      <c r="A10" s="41" t="s">
        <v>6</v>
      </c>
      <c r="B10" s="10">
        <v>100051.9371</v>
      </c>
      <c r="C10" s="10">
        <v>100052</v>
      </c>
      <c r="D10" s="10">
        <v>100052</v>
      </c>
      <c r="E10" s="10">
        <v>96688.4</v>
      </c>
      <c r="F10" s="43">
        <f>E10/B10</f>
        <v>0.96638208916796675</v>
      </c>
      <c r="G10" s="43">
        <f>E10/C10</f>
        <v>0.96638148162955262</v>
      </c>
      <c r="H10" s="41" t="s">
        <v>6</v>
      </c>
      <c r="I10" s="42">
        <v>0</v>
      </c>
      <c r="J10" s="42">
        <v>0</v>
      </c>
      <c r="K10" s="42">
        <v>0</v>
      </c>
      <c r="L10" s="42">
        <v>0</v>
      </c>
      <c r="M10" s="43">
        <v>0</v>
      </c>
      <c r="N10" s="43">
        <v>0</v>
      </c>
      <c r="O10" s="41" t="s">
        <v>6</v>
      </c>
      <c r="P10" s="42">
        <v>0</v>
      </c>
      <c r="Q10" s="42">
        <v>0</v>
      </c>
      <c r="R10" s="42">
        <v>0</v>
      </c>
      <c r="S10" s="42">
        <v>0</v>
      </c>
      <c r="T10" s="43">
        <v>0</v>
      </c>
      <c r="U10" s="43">
        <v>0</v>
      </c>
      <c r="V10" s="41" t="s">
        <v>6</v>
      </c>
      <c r="W10" s="42">
        <v>13354.3171</v>
      </c>
      <c r="X10" s="42">
        <v>13354.3</v>
      </c>
      <c r="Y10" s="42">
        <v>13354.3</v>
      </c>
      <c r="Z10" s="42">
        <v>11106.8</v>
      </c>
      <c r="AA10" s="43">
        <f>Z10/W10</f>
        <v>0.83170108338973014</v>
      </c>
      <c r="AB10" s="43">
        <f>Z10/X10</f>
        <v>0.83170214837168555</v>
      </c>
      <c r="AC10" s="41" t="s">
        <v>6</v>
      </c>
      <c r="AD10" s="42">
        <v>86697.62</v>
      </c>
      <c r="AE10" s="42">
        <v>86697.600000000006</v>
      </c>
      <c r="AF10" s="42">
        <v>86697.600000000006</v>
      </c>
      <c r="AG10" s="42">
        <v>85581.6</v>
      </c>
      <c r="AH10" s="43">
        <f>AG10/AD10</f>
        <v>0.98712744363686122</v>
      </c>
      <c r="AI10" s="43">
        <f>AG10/AE10</f>
        <v>0.9871276713542243</v>
      </c>
    </row>
    <row r="11" spans="1:35" ht="15" customHeight="1" x14ac:dyDescent="0.25">
      <c r="A11" s="41" t="s">
        <v>9</v>
      </c>
      <c r="B11" s="10">
        <v>30026.334500000001</v>
      </c>
      <c r="C11" s="10">
        <v>30026.3</v>
      </c>
      <c r="D11" s="10">
        <v>30026.3</v>
      </c>
      <c r="E11" s="10">
        <v>14229.6</v>
      </c>
      <c r="F11" s="43">
        <f t="shared" ref="F11:F23" si="0">E11/B11</f>
        <v>0.47390399917112758</v>
      </c>
      <c r="G11" s="43">
        <f t="shared" ref="G11:G23" si="1">E11/C11</f>
        <v>0.47390454368337093</v>
      </c>
      <c r="H11" s="41" t="s">
        <v>9</v>
      </c>
      <c r="I11" s="42">
        <v>0</v>
      </c>
      <c r="J11" s="42">
        <v>0</v>
      </c>
      <c r="K11" s="42">
        <v>0</v>
      </c>
      <c r="L11" s="42">
        <v>0</v>
      </c>
      <c r="M11" s="43">
        <v>0</v>
      </c>
      <c r="N11" s="43">
        <v>0</v>
      </c>
      <c r="O11" s="41" t="s">
        <v>9</v>
      </c>
      <c r="P11" s="42">
        <v>0</v>
      </c>
      <c r="Q11" s="42">
        <v>0</v>
      </c>
      <c r="R11" s="42">
        <v>0</v>
      </c>
      <c r="S11" s="42">
        <v>0</v>
      </c>
      <c r="T11" s="43">
        <v>0</v>
      </c>
      <c r="U11" s="43">
        <v>0</v>
      </c>
      <c r="V11" s="41" t="s">
        <v>9</v>
      </c>
      <c r="W11" s="42">
        <v>0</v>
      </c>
      <c r="X11" s="42">
        <v>0</v>
      </c>
      <c r="Y11" s="42">
        <v>0</v>
      </c>
      <c r="Z11" s="42">
        <v>0</v>
      </c>
      <c r="AA11" s="43">
        <v>0</v>
      </c>
      <c r="AB11" s="43">
        <v>0</v>
      </c>
      <c r="AC11" s="41" t="s">
        <v>9</v>
      </c>
      <c r="AD11" s="42">
        <v>30026.334500000001</v>
      </c>
      <c r="AE11" s="42">
        <v>30026.3</v>
      </c>
      <c r="AF11" s="42">
        <v>30026.3</v>
      </c>
      <c r="AG11" s="42">
        <v>14229.6</v>
      </c>
      <c r="AH11" s="43">
        <f t="shared" ref="AH11:AH21" si="2">AG11/AD11</f>
        <v>0.47390399917112758</v>
      </c>
      <c r="AI11" s="43">
        <f t="shared" ref="AI11:AI21" si="3">AG11/AE11</f>
        <v>0.47390454368337093</v>
      </c>
    </row>
    <row r="12" spans="1:35" ht="15" customHeight="1" x14ac:dyDescent="0.25">
      <c r="A12" s="41" t="s">
        <v>14</v>
      </c>
      <c r="B12" s="10">
        <v>74971.347500000003</v>
      </c>
      <c r="C12" s="10">
        <v>74971.399999999994</v>
      </c>
      <c r="D12" s="10">
        <v>74971.399999999994</v>
      </c>
      <c r="E12" s="10">
        <v>70395.5</v>
      </c>
      <c r="F12" s="43">
        <f t="shared" si="0"/>
        <v>0.93896538274172003</v>
      </c>
      <c r="G12" s="43">
        <f t="shared" si="1"/>
        <v>0.93896472521521546</v>
      </c>
      <c r="H12" s="41" t="s">
        <v>14</v>
      </c>
      <c r="I12" s="42">
        <v>0</v>
      </c>
      <c r="J12" s="42">
        <v>0</v>
      </c>
      <c r="K12" s="42">
        <v>0</v>
      </c>
      <c r="L12" s="42">
        <v>0</v>
      </c>
      <c r="M12" s="43">
        <v>0</v>
      </c>
      <c r="N12" s="43">
        <v>0</v>
      </c>
      <c r="O12" s="41" t="s">
        <v>14</v>
      </c>
      <c r="P12" s="42">
        <v>0</v>
      </c>
      <c r="Q12" s="42">
        <v>0</v>
      </c>
      <c r="R12" s="42">
        <v>0</v>
      </c>
      <c r="S12" s="42">
        <v>0</v>
      </c>
      <c r="T12" s="43">
        <v>0</v>
      </c>
      <c r="U12" s="43">
        <v>0</v>
      </c>
      <c r="V12" s="41" t="s">
        <v>14</v>
      </c>
      <c r="W12" s="42">
        <v>0</v>
      </c>
      <c r="X12" s="42">
        <v>0</v>
      </c>
      <c r="Y12" s="42">
        <v>0</v>
      </c>
      <c r="Z12" s="42">
        <v>0</v>
      </c>
      <c r="AA12" s="43">
        <v>0</v>
      </c>
      <c r="AB12" s="43">
        <v>0</v>
      </c>
      <c r="AC12" s="41" t="s">
        <v>14</v>
      </c>
      <c r="AD12" s="42">
        <v>74971.347500000003</v>
      </c>
      <c r="AE12" s="42">
        <v>74971.3</v>
      </c>
      <c r="AF12" s="42">
        <v>74971.3</v>
      </c>
      <c r="AG12" s="42">
        <v>70395.5</v>
      </c>
      <c r="AH12" s="43">
        <f t="shared" si="2"/>
        <v>0.93896538274172003</v>
      </c>
      <c r="AI12" s="43">
        <f t="shared" si="3"/>
        <v>0.93896597764744638</v>
      </c>
    </row>
    <row r="13" spans="1:35" ht="15" customHeight="1" x14ac:dyDescent="0.25">
      <c r="A13" s="41" t="s">
        <v>16</v>
      </c>
      <c r="B13" s="10">
        <v>2142.4176000000002</v>
      </c>
      <c r="C13" s="10">
        <v>2142.4</v>
      </c>
      <c r="D13" s="10">
        <v>2142.4</v>
      </c>
      <c r="E13" s="10">
        <v>0</v>
      </c>
      <c r="F13" s="43">
        <f t="shared" si="0"/>
        <v>0</v>
      </c>
      <c r="G13" s="43">
        <f t="shared" si="1"/>
        <v>0</v>
      </c>
      <c r="H13" s="41" t="s">
        <v>16</v>
      </c>
      <c r="I13" s="131">
        <v>2142.4176000000002</v>
      </c>
      <c r="J13" s="131">
        <v>2142.4</v>
      </c>
      <c r="K13" s="131">
        <v>2142.4</v>
      </c>
      <c r="L13" s="131">
        <v>0</v>
      </c>
      <c r="M13" s="43">
        <f t="shared" ref="M13:M21" si="4">L13/I13</f>
        <v>0</v>
      </c>
      <c r="N13" s="43">
        <f t="shared" ref="N13:N21" si="5">L13/J13</f>
        <v>0</v>
      </c>
      <c r="O13" s="41" t="s">
        <v>16</v>
      </c>
      <c r="P13" s="42">
        <v>0</v>
      </c>
      <c r="Q13" s="42">
        <v>0</v>
      </c>
      <c r="R13" s="42">
        <v>0</v>
      </c>
      <c r="S13" s="42">
        <v>0</v>
      </c>
      <c r="T13" s="43">
        <v>0</v>
      </c>
      <c r="U13" s="43">
        <v>0</v>
      </c>
      <c r="V13" s="41" t="s">
        <v>16</v>
      </c>
      <c r="W13" s="42">
        <v>0</v>
      </c>
      <c r="X13" s="42">
        <v>0</v>
      </c>
      <c r="Y13" s="42">
        <v>0</v>
      </c>
      <c r="Z13" s="42">
        <v>0</v>
      </c>
      <c r="AA13" s="43">
        <v>0</v>
      </c>
      <c r="AB13" s="43">
        <v>0</v>
      </c>
      <c r="AC13" s="41" t="s">
        <v>16</v>
      </c>
      <c r="AD13" s="42">
        <v>0</v>
      </c>
      <c r="AE13" s="42">
        <v>0</v>
      </c>
      <c r="AF13" s="42">
        <v>0</v>
      </c>
      <c r="AG13" s="42">
        <v>0</v>
      </c>
      <c r="AH13" s="43">
        <v>0</v>
      </c>
      <c r="AI13" s="43">
        <v>0</v>
      </c>
    </row>
    <row r="14" spans="1:35" ht="15" customHeight="1" x14ac:dyDescent="0.25">
      <c r="A14" s="41" t="s">
        <v>17</v>
      </c>
      <c r="B14" s="10">
        <v>2801.2219</v>
      </c>
      <c r="C14" s="10">
        <v>2801.2</v>
      </c>
      <c r="D14" s="10">
        <v>2801.2</v>
      </c>
      <c r="E14" s="10">
        <v>2772</v>
      </c>
      <c r="F14" s="43">
        <f t="shared" si="0"/>
        <v>0.98956815952352795</v>
      </c>
      <c r="G14" s="43">
        <f t="shared" si="1"/>
        <v>0.98957589604455243</v>
      </c>
      <c r="H14" s="41" t="s">
        <v>17</v>
      </c>
      <c r="I14" s="42">
        <v>0</v>
      </c>
      <c r="J14" s="42">
        <v>0</v>
      </c>
      <c r="K14" s="42">
        <v>0</v>
      </c>
      <c r="L14" s="42">
        <v>0</v>
      </c>
      <c r="M14" s="43">
        <v>0</v>
      </c>
      <c r="N14" s="43">
        <v>0</v>
      </c>
      <c r="O14" s="41" t="s">
        <v>17</v>
      </c>
      <c r="P14" s="42">
        <v>0</v>
      </c>
      <c r="Q14" s="42">
        <v>0</v>
      </c>
      <c r="R14" s="42">
        <v>0</v>
      </c>
      <c r="S14" s="42">
        <v>0</v>
      </c>
      <c r="T14" s="43">
        <v>0</v>
      </c>
      <c r="U14" s="43">
        <v>0</v>
      </c>
      <c r="V14" s="41" t="s">
        <v>17</v>
      </c>
      <c r="W14" s="42">
        <v>2801.2219</v>
      </c>
      <c r="X14" s="42">
        <v>2801.2</v>
      </c>
      <c r="Y14" s="42">
        <v>2801.2</v>
      </c>
      <c r="Z14" s="42">
        <v>2772</v>
      </c>
      <c r="AA14" s="43">
        <f t="shared" ref="AA14:AA21" si="6">Z14/W14</f>
        <v>0.98956815952352795</v>
      </c>
      <c r="AB14" s="43">
        <f t="shared" ref="AB14:AB21" si="7">Z14/X14</f>
        <v>0.98957589604455243</v>
      </c>
      <c r="AC14" s="41" t="s">
        <v>17</v>
      </c>
      <c r="AD14" s="42">
        <v>0</v>
      </c>
      <c r="AE14" s="42">
        <v>0</v>
      </c>
      <c r="AF14" s="42">
        <v>0</v>
      </c>
      <c r="AG14" s="42">
        <v>0</v>
      </c>
      <c r="AH14" s="43">
        <v>0</v>
      </c>
      <c r="AI14" s="43">
        <v>0</v>
      </c>
    </row>
    <row r="15" spans="1:35" ht="15" customHeight="1" x14ac:dyDescent="0.25">
      <c r="A15" s="41" t="s">
        <v>19</v>
      </c>
      <c r="B15" s="10">
        <v>580.13639999999998</v>
      </c>
      <c r="C15" s="10">
        <v>580.1</v>
      </c>
      <c r="D15" s="10">
        <v>580.1</v>
      </c>
      <c r="E15" s="10">
        <v>520.20000000000005</v>
      </c>
      <c r="F15" s="43">
        <f t="shared" si="0"/>
        <v>0.89668567598930193</v>
      </c>
      <c r="G15" s="43">
        <f>E15/C15</f>
        <v>0.89674194104464755</v>
      </c>
      <c r="H15" s="41" t="s">
        <v>19</v>
      </c>
      <c r="I15" s="42">
        <v>0</v>
      </c>
      <c r="J15" s="42">
        <v>0</v>
      </c>
      <c r="K15" s="42">
        <v>0</v>
      </c>
      <c r="L15" s="42">
        <v>0</v>
      </c>
      <c r="M15" s="43">
        <v>0</v>
      </c>
      <c r="N15" s="43">
        <v>0</v>
      </c>
      <c r="O15" s="41" t="s">
        <v>19</v>
      </c>
      <c r="P15" s="42">
        <v>0</v>
      </c>
      <c r="Q15" s="42">
        <v>0</v>
      </c>
      <c r="R15" s="42">
        <v>0</v>
      </c>
      <c r="S15" s="42">
        <v>0</v>
      </c>
      <c r="T15" s="43">
        <v>0</v>
      </c>
      <c r="U15" s="43">
        <v>0</v>
      </c>
      <c r="V15" s="41" t="s">
        <v>19</v>
      </c>
      <c r="W15" s="42">
        <v>580.13639999999998</v>
      </c>
      <c r="X15" s="42">
        <v>580.1</v>
      </c>
      <c r="Y15" s="42">
        <v>580.1</v>
      </c>
      <c r="Z15" s="42">
        <v>520.20000000000005</v>
      </c>
      <c r="AA15" s="43">
        <f t="shared" si="6"/>
        <v>0.89668567598930193</v>
      </c>
      <c r="AB15" s="43">
        <f t="shared" si="7"/>
        <v>0.89674194104464755</v>
      </c>
      <c r="AC15" s="41" t="s">
        <v>19</v>
      </c>
      <c r="AD15" s="42">
        <v>0</v>
      </c>
      <c r="AE15" s="42">
        <v>0</v>
      </c>
      <c r="AF15" s="42">
        <v>0</v>
      </c>
      <c r="AG15" s="42">
        <v>0</v>
      </c>
      <c r="AH15" s="43">
        <v>0</v>
      </c>
      <c r="AI15" s="43">
        <v>0</v>
      </c>
    </row>
    <row r="16" spans="1:35" ht="15" customHeight="1" x14ac:dyDescent="0.25">
      <c r="A16" s="41" t="s">
        <v>20</v>
      </c>
      <c r="B16" s="10">
        <v>1315.2</v>
      </c>
      <c r="C16" s="10">
        <v>0</v>
      </c>
      <c r="D16" s="10">
        <v>0</v>
      </c>
      <c r="E16" s="10">
        <v>0</v>
      </c>
      <c r="F16" s="43">
        <f>E16/B16</f>
        <v>0</v>
      </c>
      <c r="G16" s="43">
        <v>0</v>
      </c>
      <c r="H16" s="41" t="s">
        <v>20</v>
      </c>
      <c r="I16" s="42">
        <v>0</v>
      </c>
      <c r="J16" s="42">
        <v>0</v>
      </c>
      <c r="K16" s="42">
        <v>0</v>
      </c>
      <c r="L16" s="42">
        <v>0</v>
      </c>
      <c r="M16" s="43">
        <v>0</v>
      </c>
      <c r="N16" s="43">
        <v>0</v>
      </c>
      <c r="O16" s="41" t="s">
        <v>20</v>
      </c>
      <c r="P16" s="42">
        <v>0</v>
      </c>
      <c r="Q16" s="42">
        <v>0</v>
      </c>
      <c r="R16" s="42">
        <v>0</v>
      </c>
      <c r="S16" s="42">
        <v>0</v>
      </c>
      <c r="T16" s="43">
        <v>0</v>
      </c>
      <c r="U16" s="43">
        <v>0</v>
      </c>
      <c r="V16" s="41" t="s">
        <v>20</v>
      </c>
      <c r="W16" s="42">
        <v>0</v>
      </c>
      <c r="X16" s="42">
        <v>0</v>
      </c>
      <c r="Y16" s="42">
        <v>0</v>
      </c>
      <c r="Z16" s="42">
        <v>0</v>
      </c>
      <c r="AA16" s="43">
        <v>0</v>
      </c>
      <c r="AB16" s="43">
        <v>0</v>
      </c>
      <c r="AC16" s="41" t="s">
        <v>20</v>
      </c>
      <c r="AD16" s="42">
        <v>1315.2</v>
      </c>
      <c r="AE16" s="42">
        <v>0</v>
      </c>
      <c r="AF16" s="42">
        <v>0</v>
      </c>
      <c r="AG16" s="42">
        <v>0</v>
      </c>
      <c r="AH16" s="43">
        <v>0</v>
      </c>
      <c r="AI16" s="43">
        <v>0</v>
      </c>
    </row>
    <row r="17" spans="1:35" ht="15" customHeight="1" x14ac:dyDescent="0.25">
      <c r="A17" s="41" t="s">
        <v>22</v>
      </c>
      <c r="B17" s="10">
        <v>369964.4301</v>
      </c>
      <c r="C17" s="10">
        <v>369964.4</v>
      </c>
      <c r="D17" s="10">
        <v>369964.4</v>
      </c>
      <c r="E17" s="10">
        <v>242550.5</v>
      </c>
      <c r="F17" s="43">
        <f t="shared" si="0"/>
        <v>0.65560491838212531</v>
      </c>
      <c r="G17" s="43">
        <f t="shared" si="1"/>
        <v>0.65560497172160348</v>
      </c>
      <c r="H17" s="41" t="s">
        <v>22</v>
      </c>
      <c r="I17" s="131">
        <v>9622.5848000000005</v>
      </c>
      <c r="J17" s="131">
        <v>9622.6</v>
      </c>
      <c r="K17" s="131">
        <v>9622.6</v>
      </c>
      <c r="L17" s="131">
        <v>8807.7000000000007</v>
      </c>
      <c r="M17" s="43">
        <f t="shared" si="4"/>
        <v>0.91531539425872355</v>
      </c>
      <c r="N17" s="43">
        <f t="shared" si="5"/>
        <v>0.91531394841311087</v>
      </c>
      <c r="O17" s="41" t="s">
        <v>22</v>
      </c>
      <c r="P17" s="42">
        <v>74052.3</v>
      </c>
      <c r="Q17" s="42">
        <v>74052.3</v>
      </c>
      <c r="R17" s="42">
        <v>74052.3</v>
      </c>
      <c r="S17" s="42">
        <v>73880.899999999994</v>
      </c>
      <c r="T17" s="43">
        <f t="shared" ref="T17:T21" si="8">S17/P17</f>
        <v>0.99768541962909985</v>
      </c>
      <c r="U17" s="43">
        <f t="shared" ref="U17:U21" si="9">S17/Q17</f>
        <v>0.99768541962909985</v>
      </c>
      <c r="V17" s="41" t="s">
        <v>22</v>
      </c>
      <c r="W17" s="42">
        <v>0</v>
      </c>
      <c r="X17" s="42">
        <v>0</v>
      </c>
      <c r="Y17" s="42">
        <v>0</v>
      </c>
      <c r="Z17" s="42">
        <v>0</v>
      </c>
      <c r="AA17" s="43">
        <v>0</v>
      </c>
      <c r="AB17" s="43">
        <v>0</v>
      </c>
      <c r="AC17" s="41" t="s">
        <v>22</v>
      </c>
      <c r="AD17" s="42">
        <v>286289.5453</v>
      </c>
      <c r="AE17" s="42">
        <v>286289.5</v>
      </c>
      <c r="AF17" s="42">
        <v>286289.5</v>
      </c>
      <c r="AG17" s="42">
        <v>159861.9</v>
      </c>
      <c r="AH17" s="43">
        <f t="shared" si="2"/>
        <v>0.55839237801185604</v>
      </c>
      <c r="AI17" s="43">
        <f t="shared" si="3"/>
        <v>0.55839246636708639</v>
      </c>
    </row>
    <row r="18" spans="1:35" ht="15" customHeight="1" x14ac:dyDescent="0.25">
      <c r="A18" s="41" t="s">
        <v>23</v>
      </c>
      <c r="B18" s="10">
        <v>41789.604399999997</v>
      </c>
      <c r="C18" s="10">
        <v>41789.599999999999</v>
      </c>
      <c r="D18" s="10">
        <v>41789.599999999999</v>
      </c>
      <c r="E18" s="10">
        <v>36889</v>
      </c>
      <c r="F18" s="43">
        <f t="shared" si="0"/>
        <v>0.88273149577840948</v>
      </c>
      <c r="G18" s="43">
        <f t="shared" si="1"/>
        <v>0.88273158872063862</v>
      </c>
      <c r="H18" s="41" t="s">
        <v>23</v>
      </c>
      <c r="I18" s="42">
        <v>0</v>
      </c>
      <c r="J18" s="42">
        <v>0</v>
      </c>
      <c r="K18" s="42">
        <v>0</v>
      </c>
      <c r="L18" s="42">
        <v>0</v>
      </c>
      <c r="M18" s="43">
        <v>0</v>
      </c>
      <c r="N18" s="43">
        <v>0</v>
      </c>
      <c r="O18" s="41" t="s">
        <v>23</v>
      </c>
      <c r="P18" s="42">
        <v>0</v>
      </c>
      <c r="Q18" s="42">
        <v>0</v>
      </c>
      <c r="R18" s="42">
        <v>0</v>
      </c>
      <c r="S18" s="42">
        <v>0</v>
      </c>
      <c r="T18" s="43">
        <v>0</v>
      </c>
      <c r="U18" s="43">
        <v>0</v>
      </c>
      <c r="V18" s="41" t="s">
        <v>23</v>
      </c>
      <c r="W18" s="42">
        <v>1283.0044</v>
      </c>
      <c r="X18" s="42">
        <v>1283</v>
      </c>
      <c r="Y18" s="42">
        <v>1283</v>
      </c>
      <c r="Z18" s="42">
        <v>1221.7</v>
      </c>
      <c r="AA18" s="43">
        <f t="shared" si="6"/>
        <v>0.95221809060046869</v>
      </c>
      <c r="AB18" s="43">
        <f t="shared" si="7"/>
        <v>0.95222135619641468</v>
      </c>
      <c r="AC18" s="41" t="s">
        <v>23</v>
      </c>
      <c r="AD18" s="42">
        <v>40506.6</v>
      </c>
      <c r="AE18" s="42">
        <v>40506.6</v>
      </c>
      <c r="AF18" s="42">
        <v>40506.6</v>
      </c>
      <c r="AG18" s="42">
        <v>35667.199999999997</v>
      </c>
      <c r="AH18" s="43">
        <f t="shared" si="2"/>
        <v>0.88052811146825449</v>
      </c>
      <c r="AI18" s="43">
        <f t="shared" si="3"/>
        <v>0.88052811146825449</v>
      </c>
    </row>
    <row r="19" spans="1:35" ht="15" customHeight="1" x14ac:dyDescent="0.25">
      <c r="A19" s="41" t="s">
        <v>25</v>
      </c>
      <c r="B19" s="10">
        <v>5117.9975999999997</v>
      </c>
      <c r="C19" s="10">
        <v>5118</v>
      </c>
      <c r="D19" s="10">
        <v>5118</v>
      </c>
      <c r="E19" s="10">
        <v>0</v>
      </c>
      <c r="F19" s="43">
        <f t="shared" si="0"/>
        <v>0</v>
      </c>
      <c r="G19" s="43">
        <f t="shared" si="1"/>
        <v>0</v>
      </c>
      <c r="H19" s="41" t="s">
        <v>25</v>
      </c>
      <c r="I19" s="131">
        <v>5117.9975999999997</v>
      </c>
      <c r="J19" s="131">
        <v>5118</v>
      </c>
      <c r="K19" s="131">
        <v>5118</v>
      </c>
      <c r="L19" s="131">
        <v>0</v>
      </c>
      <c r="M19" s="43">
        <f t="shared" si="4"/>
        <v>0</v>
      </c>
      <c r="N19" s="43">
        <f t="shared" si="5"/>
        <v>0</v>
      </c>
      <c r="O19" s="41" t="s">
        <v>25</v>
      </c>
      <c r="P19" s="42">
        <v>0</v>
      </c>
      <c r="Q19" s="42">
        <v>0</v>
      </c>
      <c r="R19" s="42">
        <v>0</v>
      </c>
      <c r="S19" s="42">
        <v>0</v>
      </c>
      <c r="T19" s="43">
        <v>0</v>
      </c>
      <c r="U19" s="43">
        <v>0</v>
      </c>
      <c r="V19" s="41" t="s">
        <v>25</v>
      </c>
      <c r="W19" s="42">
        <v>0</v>
      </c>
      <c r="X19" s="42">
        <v>0</v>
      </c>
      <c r="Y19" s="42">
        <v>0</v>
      </c>
      <c r="Z19" s="42">
        <v>0</v>
      </c>
      <c r="AA19" s="43">
        <v>0</v>
      </c>
      <c r="AB19" s="43">
        <v>0</v>
      </c>
      <c r="AC19" s="41" t="s">
        <v>25</v>
      </c>
      <c r="AD19" s="42">
        <v>0</v>
      </c>
      <c r="AE19" s="42">
        <v>0</v>
      </c>
      <c r="AF19" s="42">
        <v>0</v>
      </c>
      <c r="AG19" s="42">
        <v>0</v>
      </c>
      <c r="AH19" s="43">
        <v>0</v>
      </c>
      <c r="AI19" s="43">
        <v>0</v>
      </c>
    </row>
    <row r="20" spans="1:35" ht="15" customHeight="1" x14ac:dyDescent="0.25">
      <c r="A20" s="41" t="s">
        <v>29</v>
      </c>
      <c r="B20" s="10">
        <v>74160.692899999995</v>
      </c>
      <c r="C20" s="10">
        <v>74160.7</v>
      </c>
      <c r="D20" s="10">
        <v>74160.7</v>
      </c>
      <c r="E20" s="10">
        <v>59373.4</v>
      </c>
      <c r="F20" s="43">
        <f t="shared" si="0"/>
        <v>0.80060470956036611</v>
      </c>
      <c r="G20" s="43">
        <f t="shared" si="1"/>
        <v>0.80060463291204109</v>
      </c>
      <c r="H20" s="41" t="s">
        <v>29</v>
      </c>
      <c r="I20" s="42">
        <v>0</v>
      </c>
      <c r="J20" s="42">
        <v>0</v>
      </c>
      <c r="K20" s="42">
        <v>0</v>
      </c>
      <c r="L20" s="42">
        <v>0</v>
      </c>
      <c r="M20" s="43">
        <v>0</v>
      </c>
      <c r="N20" s="43">
        <v>0</v>
      </c>
      <c r="O20" s="41" t="s">
        <v>29</v>
      </c>
      <c r="P20" s="42">
        <v>0</v>
      </c>
      <c r="Q20" s="42">
        <v>0</v>
      </c>
      <c r="R20" s="42">
        <v>0</v>
      </c>
      <c r="S20" s="42">
        <v>0</v>
      </c>
      <c r="T20" s="43">
        <v>0</v>
      </c>
      <c r="U20" s="43">
        <v>0</v>
      </c>
      <c r="V20" s="41" t="s">
        <v>29</v>
      </c>
      <c r="W20" s="42">
        <v>1999.9929</v>
      </c>
      <c r="X20" s="42">
        <v>2000</v>
      </c>
      <c r="Y20" s="42">
        <v>2000</v>
      </c>
      <c r="Z20" s="42">
        <v>1917</v>
      </c>
      <c r="AA20" s="43">
        <f t="shared" si="6"/>
        <v>0.95850340268707956</v>
      </c>
      <c r="AB20" s="43">
        <f t="shared" si="7"/>
        <v>0.95850000000000002</v>
      </c>
      <c r="AC20" s="41" t="s">
        <v>29</v>
      </c>
      <c r="AD20" s="42">
        <v>72160.7</v>
      </c>
      <c r="AE20" s="42">
        <v>72160.7</v>
      </c>
      <c r="AF20" s="42">
        <v>72160.7</v>
      </c>
      <c r="AG20" s="42">
        <v>57456.4</v>
      </c>
      <c r="AH20" s="43">
        <f t="shared" si="2"/>
        <v>0.79622841796157751</v>
      </c>
      <c r="AI20" s="43">
        <f t="shared" si="3"/>
        <v>0.79622841796157751</v>
      </c>
    </row>
    <row r="21" spans="1:35" ht="15" customHeight="1" x14ac:dyDescent="0.25">
      <c r="A21" s="44" t="s">
        <v>41</v>
      </c>
      <c r="B21" s="14">
        <v>702921.32</v>
      </c>
      <c r="C21" s="14">
        <v>701606.1</v>
      </c>
      <c r="D21" s="14">
        <v>701606.1</v>
      </c>
      <c r="E21" s="14">
        <v>523418.6</v>
      </c>
      <c r="F21" s="47">
        <f t="shared" si="0"/>
        <v>0.74463326848586697</v>
      </c>
      <c r="G21" s="47">
        <f t="shared" si="1"/>
        <v>0.74602914655388541</v>
      </c>
      <c r="H21" s="44" t="s">
        <v>41</v>
      </c>
      <c r="I21" s="132">
        <v>16883</v>
      </c>
      <c r="J21" s="133">
        <v>16883</v>
      </c>
      <c r="K21" s="133">
        <v>16883</v>
      </c>
      <c r="L21" s="133">
        <v>8807.7000000000007</v>
      </c>
      <c r="M21" s="47">
        <f t="shared" si="4"/>
        <v>0.52169045785701595</v>
      </c>
      <c r="N21" s="47">
        <f t="shared" si="5"/>
        <v>0.52169045785701595</v>
      </c>
      <c r="O21" s="44" t="s">
        <v>41</v>
      </c>
      <c r="P21" s="45">
        <v>74052.3</v>
      </c>
      <c r="Q21" s="46">
        <v>74052.3</v>
      </c>
      <c r="R21" s="46">
        <v>74052.3</v>
      </c>
      <c r="S21" s="46">
        <v>73880.899999999994</v>
      </c>
      <c r="T21" s="47">
        <f t="shared" si="8"/>
        <v>0.99768541962909985</v>
      </c>
      <c r="U21" s="47">
        <f t="shared" si="9"/>
        <v>0.99768541962909985</v>
      </c>
      <c r="V21" s="44" t="s">
        <v>41</v>
      </c>
      <c r="W21" s="45">
        <v>20018.669999999998</v>
      </c>
      <c r="X21" s="46">
        <v>20018.7</v>
      </c>
      <c r="Y21" s="46">
        <v>20018.7</v>
      </c>
      <c r="Z21" s="46">
        <v>17537.8</v>
      </c>
      <c r="AA21" s="47">
        <f t="shared" si="6"/>
        <v>0.87607218661379604</v>
      </c>
      <c r="AB21" s="47">
        <f t="shared" si="7"/>
        <v>0.87607087373305947</v>
      </c>
      <c r="AC21" s="44" t="s">
        <v>41</v>
      </c>
      <c r="AD21" s="45">
        <v>591967.30000000005</v>
      </c>
      <c r="AE21" s="46">
        <v>590652.1</v>
      </c>
      <c r="AF21" s="46">
        <v>590652.1</v>
      </c>
      <c r="AG21" s="46">
        <v>423192.2</v>
      </c>
      <c r="AH21" s="47">
        <f t="shared" si="2"/>
        <v>0.71489117726604157</v>
      </c>
      <c r="AI21" s="47">
        <f t="shared" si="3"/>
        <v>0.71648301936114345</v>
      </c>
    </row>
    <row r="22" spans="1:35" ht="15" customHeight="1" x14ac:dyDescent="0.25">
      <c r="A22" s="48" t="s">
        <v>42</v>
      </c>
      <c r="B22" s="17"/>
      <c r="C22" s="17"/>
      <c r="D22" s="17"/>
      <c r="E22" s="17"/>
      <c r="F22" s="43"/>
      <c r="G22" s="47"/>
      <c r="H22" s="48" t="s">
        <v>42</v>
      </c>
      <c r="I22" s="134"/>
      <c r="J22" s="134"/>
      <c r="K22" s="134"/>
      <c r="L22" s="134"/>
      <c r="M22" s="43"/>
      <c r="N22" s="47"/>
      <c r="O22" s="48" t="s">
        <v>42</v>
      </c>
      <c r="P22" s="48"/>
      <c r="Q22" s="48"/>
      <c r="R22" s="48"/>
      <c r="S22" s="48"/>
      <c r="T22" s="43"/>
      <c r="U22" s="47"/>
      <c r="V22" s="48" t="s">
        <v>42</v>
      </c>
      <c r="W22" s="48"/>
      <c r="X22" s="48"/>
      <c r="Y22" s="48"/>
      <c r="Z22" s="48"/>
      <c r="AA22" s="43"/>
      <c r="AB22" s="47"/>
      <c r="AC22" s="48" t="s">
        <v>42</v>
      </c>
      <c r="AD22" s="48"/>
      <c r="AE22" s="48"/>
      <c r="AF22" s="48"/>
      <c r="AG22" s="48"/>
      <c r="AH22" s="43"/>
      <c r="AI22" s="47"/>
    </row>
    <row r="23" spans="1:35" ht="15" customHeight="1" x14ac:dyDescent="0.25">
      <c r="A23" s="48" t="s">
        <v>43</v>
      </c>
      <c r="B23" s="18">
        <v>702921.3</v>
      </c>
      <c r="C23" s="18">
        <v>701606.1</v>
      </c>
      <c r="D23" s="18">
        <v>701606.1</v>
      </c>
      <c r="E23" s="18">
        <v>523418.6</v>
      </c>
      <c r="F23" s="47">
        <f t="shared" si="0"/>
        <v>0.7446332896726845</v>
      </c>
      <c r="G23" s="47">
        <f t="shared" si="1"/>
        <v>0.74602914655388541</v>
      </c>
      <c r="H23" s="48" t="s">
        <v>43</v>
      </c>
      <c r="I23" s="135">
        <v>16883</v>
      </c>
      <c r="J23" s="135">
        <v>16883</v>
      </c>
      <c r="K23" s="135">
        <v>16883</v>
      </c>
      <c r="L23" s="135">
        <v>8807.7000000000007</v>
      </c>
      <c r="M23" s="47">
        <f t="shared" ref="M23" si="10">L23/I23</f>
        <v>0.52169045785701595</v>
      </c>
      <c r="N23" s="47">
        <f t="shared" ref="N23" si="11">L23/J23</f>
        <v>0.52169045785701595</v>
      </c>
      <c r="O23" s="48" t="s">
        <v>43</v>
      </c>
      <c r="P23" s="49">
        <v>74052.3</v>
      </c>
      <c r="Q23" s="49">
        <v>74052.3</v>
      </c>
      <c r="R23" s="49">
        <v>74052.3</v>
      </c>
      <c r="S23" s="49">
        <v>73880.899999999994</v>
      </c>
      <c r="T23" s="47">
        <f t="shared" ref="T23" si="12">S23/P23</f>
        <v>0.99768541962909985</v>
      </c>
      <c r="U23" s="47">
        <f t="shared" ref="U23" si="13">S23/Q23</f>
        <v>0.99768541962909985</v>
      </c>
      <c r="V23" s="48" t="s">
        <v>43</v>
      </c>
      <c r="W23" s="49">
        <v>20018.7</v>
      </c>
      <c r="X23" s="49">
        <v>20018.7</v>
      </c>
      <c r="Y23" s="49">
        <v>20018.7</v>
      </c>
      <c r="Z23" s="49">
        <v>17537.8</v>
      </c>
      <c r="AA23" s="47">
        <f t="shared" ref="AA23" si="14">Z23/W23</f>
        <v>0.87607087373305947</v>
      </c>
      <c r="AB23" s="47">
        <f t="shared" ref="AB23" si="15">Z23/X23</f>
        <v>0.87607087373305947</v>
      </c>
      <c r="AC23" s="48" t="s">
        <v>43</v>
      </c>
      <c r="AD23" s="49">
        <v>591967.30000000005</v>
      </c>
      <c r="AE23" s="49">
        <v>590652.1</v>
      </c>
      <c r="AF23" s="49">
        <v>590652.1</v>
      </c>
      <c r="AG23" s="49">
        <v>423192.2</v>
      </c>
      <c r="AH23" s="47">
        <f t="shared" ref="AH23" si="16">AG23/AD23</f>
        <v>0.71489117726604157</v>
      </c>
      <c r="AI23" s="47">
        <f t="shared" ref="AI23" si="17">AG23/AE23</f>
        <v>0.71648301936114345</v>
      </c>
    </row>
    <row r="24" spans="1:35" ht="12.75" customHeight="1" x14ac:dyDescent="0.25">
      <c r="A24" s="50"/>
      <c r="B24" s="50"/>
      <c r="C24" s="50"/>
      <c r="D24" s="50"/>
      <c r="E24" s="50"/>
      <c r="F24" s="50"/>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row>
    <row r="25" spans="1:35" ht="12.75" customHeight="1" x14ac:dyDescent="0.25">
      <c r="A25" s="50"/>
      <c r="B25" s="50"/>
      <c r="C25" s="50"/>
      <c r="D25" s="50"/>
      <c r="E25" s="50"/>
      <c r="F25" s="50"/>
      <c r="G25" s="50"/>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50"/>
    </row>
    <row r="26" spans="1:35" ht="12.75" customHeight="1" x14ac:dyDescent="0.25">
      <c r="A26" s="162"/>
      <c r="B26" s="162"/>
      <c r="C26" s="50"/>
      <c r="D26" s="50"/>
      <c r="E26" s="50"/>
      <c r="F26" s="50"/>
      <c r="G26" s="50"/>
      <c r="H26" s="51"/>
      <c r="I26" s="51"/>
      <c r="J26" s="50"/>
      <c r="K26" s="50"/>
      <c r="L26" s="50"/>
      <c r="M26" s="50"/>
      <c r="N26" s="50"/>
      <c r="O26" s="162"/>
      <c r="P26" s="162"/>
      <c r="Q26" s="50"/>
      <c r="R26" s="50"/>
      <c r="S26" s="50"/>
      <c r="T26" s="50"/>
      <c r="U26" s="50"/>
      <c r="V26" s="162"/>
      <c r="W26" s="162"/>
      <c r="X26" s="50"/>
      <c r="Y26" s="50"/>
      <c r="Z26" s="50"/>
      <c r="AA26" s="50"/>
      <c r="AB26" s="50"/>
      <c r="AC26" s="162"/>
      <c r="AD26" s="162"/>
      <c r="AE26" s="50"/>
      <c r="AF26" s="50"/>
      <c r="AG26" s="50"/>
      <c r="AH26" s="50"/>
      <c r="AI26" s="50"/>
    </row>
    <row r="27" spans="1:35" ht="12.75" customHeight="1" x14ac:dyDescent="0.25">
      <c r="A27" s="52"/>
      <c r="B27" s="52"/>
      <c r="C27" s="53"/>
      <c r="D27" s="53"/>
      <c r="E27" s="50"/>
      <c r="F27" s="50"/>
      <c r="G27" s="50"/>
      <c r="H27" s="52"/>
      <c r="I27" s="52"/>
      <c r="J27" s="53"/>
      <c r="K27" s="53"/>
      <c r="L27" s="50"/>
      <c r="M27" s="50"/>
      <c r="N27" s="50"/>
      <c r="O27" s="52"/>
      <c r="P27" s="52"/>
      <c r="Q27" s="53"/>
      <c r="R27" s="53"/>
      <c r="S27" s="50"/>
      <c r="T27" s="50"/>
      <c r="U27" s="50"/>
      <c r="V27" s="52"/>
      <c r="W27" s="52"/>
      <c r="X27" s="53"/>
      <c r="Y27" s="53"/>
      <c r="Z27" s="50"/>
      <c r="AA27" s="50"/>
      <c r="AB27" s="50"/>
      <c r="AC27" s="52"/>
      <c r="AD27" s="52"/>
      <c r="AE27" s="53"/>
      <c r="AF27" s="53"/>
      <c r="AG27" s="50"/>
      <c r="AH27" s="50"/>
      <c r="AI27" s="50"/>
    </row>
    <row r="28" spans="1:35" ht="12.75" customHeight="1" x14ac:dyDescent="0.2">
      <c r="A28" s="35"/>
      <c r="B28" s="35"/>
      <c r="C28" s="35"/>
      <c r="D28" s="35"/>
      <c r="E28" s="35"/>
      <c r="F28" s="35"/>
      <c r="G28" s="35"/>
      <c r="O28" s="35"/>
      <c r="P28" s="35"/>
      <c r="Q28" s="35"/>
      <c r="R28" s="35"/>
      <c r="S28" s="35"/>
      <c r="T28" s="35"/>
      <c r="U28" s="35"/>
      <c r="V28" s="35"/>
      <c r="W28" s="35"/>
      <c r="X28" s="35"/>
      <c r="Y28" s="35"/>
      <c r="Z28" s="35"/>
      <c r="AA28" s="35"/>
      <c r="AB28" s="35"/>
      <c r="AC28" s="35"/>
      <c r="AD28" s="35"/>
      <c r="AE28" s="35"/>
      <c r="AF28" s="35"/>
      <c r="AG28" s="35"/>
      <c r="AH28" s="35"/>
      <c r="AI28" s="35"/>
    </row>
    <row r="29" spans="1:35" ht="12.75" customHeight="1" x14ac:dyDescent="0.2">
      <c r="A29" s="35"/>
      <c r="B29" s="35"/>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row>
    <row r="30" spans="1:35" ht="12.75" customHeight="1" x14ac:dyDescent="0.2">
      <c r="A30" s="35"/>
      <c r="B30" s="35"/>
      <c r="C30" s="35"/>
      <c r="D30" s="35"/>
      <c r="E30" s="35"/>
      <c r="F30" s="35"/>
      <c r="G30" s="35"/>
      <c r="O30" s="35"/>
      <c r="P30" s="35"/>
      <c r="Q30" s="35"/>
      <c r="R30" s="35"/>
      <c r="S30" s="35"/>
      <c r="T30" s="35"/>
      <c r="U30" s="35"/>
      <c r="V30" s="35"/>
      <c r="W30" s="35"/>
      <c r="X30" s="35"/>
      <c r="Y30" s="35"/>
      <c r="Z30" s="35"/>
      <c r="AA30" s="35"/>
      <c r="AB30" s="35"/>
    </row>
  </sheetData>
  <mergeCells count="24">
    <mergeCell ref="A5:G5"/>
    <mergeCell ref="H5:N5"/>
    <mergeCell ref="O5:U5"/>
    <mergeCell ref="V5:AB5"/>
    <mergeCell ref="AC5:AI5"/>
    <mergeCell ref="F1:G1"/>
    <mergeCell ref="M1:N1"/>
    <mergeCell ref="T1:U1"/>
    <mergeCell ref="AA1:AB1"/>
    <mergeCell ref="AH1:AI1"/>
    <mergeCell ref="V8:V9"/>
    <mergeCell ref="W8:AB8"/>
    <mergeCell ref="AC8:AC9"/>
    <mergeCell ref="AD8:AI8"/>
    <mergeCell ref="A26:B26"/>
    <mergeCell ref="O26:P26"/>
    <mergeCell ref="V26:W26"/>
    <mergeCell ref="AC26:AD26"/>
    <mergeCell ref="A8:A9"/>
    <mergeCell ref="B8:G8"/>
    <mergeCell ref="H8:H9"/>
    <mergeCell ref="I8:N8"/>
    <mergeCell ref="O8:O9"/>
    <mergeCell ref="P8:U8"/>
  </mergeCells>
  <printOptions horizontalCentered="1"/>
  <pageMargins left="0.78740157480314998" right="0.39370078740157499" top="0.78740157480314998" bottom="0.98425196850393704" header="0.499999992490753" footer="0.499999992490753"/>
  <pageSetup paperSize="9" scale="62" fitToHeight="0" orientation="portrait" r:id="rId1"/>
  <headerFooter alignWithMargins="0">
    <oddFooter>&amp;CСтраница &amp;P из &amp;N</oddFooter>
  </headerFooter>
  <colBreaks count="4" manualBreakCount="4">
    <brk id="7" max="1048575" man="1"/>
    <brk id="14" max="1048575" man="1"/>
    <brk id="21" max="1048575" man="1"/>
    <brk id="28" max="31" man="1"/>
  </col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9"/>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128</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448</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36</v>
      </c>
      <c r="C8" s="10">
        <v>609.79280000000006</v>
      </c>
      <c r="D8" s="10">
        <v>609.79999999999995</v>
      </c>
      <c r="E8" s="10">
        <v>609.79999999999995</v>
      </c>
      <c r="F8" s="10">
        <v>609.79999999999995</v>
      </c>
      <c r="G8" s="11">
        <f t="shared" ref="G8" si="0">F8/C8</f>
        <v>1.0000118072892954</v>
      </c>
      <c r="H8" s="11">
        <f t="shared" ref="H8" si="1">F8/D8</f>
        <v>1</v>
      </c>
      <c r="I8" s="3"/>
    </row>
    <row r="9" spans="1:9" ht="15" customHeight="1" x14ac:dyDescent="0.25">
      <c r="A9" s="1"/>
      <c r="B9" s="9" t="s">
        <v>40</v>
      </c>
      <c r="C9" s="10">
        <v>10843.707200000001</v>
      </c>
      <c r="D9" s="10">
        <v>10843.7</v>
      </c>
      <c r="E9" s="10">
        <v>10843.7</v>
      </c>
      <c r="F9" s="10">
        <v>10843.7</v>
      </c>
      <c r="G9" s="11">
        <f t="shared" ref="G9:G12" si="2">F9/C9</f>
        <v>0.999999336020434</v>
      </c>
      <c r="H9" s="11">
        <f t="shared" ref="H9:H12" si="3">F9/D9</f>
        <v>1</v>
      </c>
      <c r="I9" s="3"/>
    </row>
    <row r="10" spans="1:9" ht="17.25" customHeight="1" x14ac:dyDescent="0.25">
      <c r="A10" s="12"/>
      <c r="B10" s="13" t="s">
        <v>41</v>
      </c>
      <c r="C10" s="14">
        <v>11453.5</v>
      </c>
      <c r="D10" s="14">
        <v>11453.5</v>
      </c>
      <c r="E10" s="14">
        <v>11453.5</v>
      </c>
      <c r="F10" s="14">
        <v>11453.5</v>
      </c>
      <c r="G10" s="19">
        <f t="shared" si="2"/>
        <v>1</v>
      </c>
      <c r="H10" s="19">
        <f t="shared" si="3"/>
        <v>1</v>
      </c>
      <c r="I10" s="15"/>
    </row>
    <row r="11" spans="1:9" ht="15.75" customHeight="1" x14ac:dyDescent="0.25">
      <c r="A11" s="1"/>
      <c r="B11" s="16" t="s">
        <v>42</v>
      </c>
      <c r="C11" s="17"/>
      <c r="D11" s="17"/>
      <c r="E11" s="17"/>
      <c r="F11" s="17"/>
      <c r="G11" s="19"/>
      <c r="H11" s="19"/>
      <c r="I11" s="3"/>
    </row>
    <row r="12" spans="1:9" ht="16.5" customHeight="1" x14ac:dyDescent="0.25">
      <c r="A12" s="1"/>
      <c r="B12" s="18" t="s">
        <v>44</v>
      </c>
      <c r="C12" s="20">
        <v>11453.5</v>
      </c>
      <c r="D12" s="20">
        <v>11453.5</v>
      </c>
      <c r="E12" s="20">
        <v>11453.5</v>
      </c>
      <c r="F12" s="20">
        <v>11453.5</v>
      </c>
      <c r="G12" s="19">
        <f t="shared" si="2"/>
        <v>1</v>
      </c>
      <c r="H12" s="19">
        <f t="shared" si="3"/>
        <v>1</v>
      </c>
      <c r="I12" s="3"/>
    </row>
    <row r="13" spans="1:9" ht="12.75" customHeight="1" x14ac:dyDescent="0.25">
      <c r="A13" s="1"/>
      <c r="B13" s="21"/>
      <c r="C13" s="21"/>
      <c r="D13" s="21"/>
      <c r="E13" s="21"/>
      <c r="F13" s="21"/>
      <c r="G13" s="21"/>
      <c r="H13" s="21"/>
      <c r="I13" s="3"/>
    </row>
    <row r="14" spans="1:9" ht="12.75" customHeight="1" x14ac:dyDescent="0.25">
      <c r="A14" s="1"/>
      <c r="B14" s="21"/>
      <c r="C14" s="21"/>
      <c r="D14" s="21"/>
      <c r="E14" s="21"/>
      <c r="F14" s="21"/>
      <c r="G14" s="21"/>
      <c r="H14" s="21"/>
      <c r="I14" s="3"/>
    </row>
    <row r="15" spans="1:9" ht="12.75" customHeight="1" x14ac:dyDescent="0.25">
      <c r="A15" s="1"/>
      <c r="B15" s="157" t="s">
        <v>45</v>
      </c>
      <c r="C15" s="157"/>
      <c r="D15" s="157"/>
      <c r="E15" s="157"/>
      <c r="F15" s="157"/>
      <c r="G15" s="157"/>
      <c r="H15" s="157"/>
      <c r="I15" s="3"/>
    </row>
    <row r="16" spans="1:9" ht="12.75" customHeight="1" x14ac:dyDescent="0.25">
      <c r="A16" s="1"/>
      <c r="B16" s="22"/>
      <c r="C16" s="22"/>
      <c r="D16" s="22"/>
      <c r="E16" s="22"/>
      <c r="F16" s="22"/>
      <c r="G16" s="22"/>
      <c r="H16" s="22"/>
      <c r="I16" s="3"/>
    </row>
    <row r="17" spans="1:9" ht="12.75" customHeight="1" x14ac:dyDescent="0.2">
      <c r="A17" s="3"/>
      <c r="B17" s="3"/>
      <c r="C17" s="3"/>
      <c r="D17" s="3"/>
      <c r="E17" s="3"/>
      <c r="F17" s="3"/>
      <c r="G17" s="3"/>
      <c r="H17" s="3"/>
      <c r="I17" s="3"/>
    </row>
    <row r="18" spans="1:9" ht="12.75" customHeight="1" x14ac:dyDescent="0.2">
      <c r="A18" s="3"/>
      <c r="B18" s="3"/>
      <c r="C18" s="3"/>
      <c r="D18" s="3"/>
      <c r="E18" s="3"/>
      <c r="F18" s="3"/>
      <c r="G18" s="3"/>
      <c r="H18" s="3"/>
      <c r="I18" s="3"/>
    </row>
    <row r="19" spans="1:9" ht="12.75" customHeight="1" x14ac:dyDescent="0.2">
      <c r="A19" s="3" t="s">
        <v>46</v>
      </c>
      <c r="B19" s="3"/>
      <c r="C19" s="3"/>
      <c r="D19" s="3"/>
      <c r="E19" s="3"/>
      <c r="F19" s="3"/>
      <c r="G19" s="3"/>
      <c r="H19" s="3"/>
      <c r="I19" s="3"/>
    </row>
  </sheetData>
  <mergeCells count="3">
    <mergeCell ref="G1:H1"/>
    <mergeCell ref="B4:H4"/>
    <mergeCell ref="B15:H15"/>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129</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449</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40</v>
      </c>
      <c r="C8" s="10">
        <v>1414.86</v>
      </c>
      <c r="D8" s="10">
        <v>1414.9</v>
      </c>
      <c r="E8" s="10">
        <v>1414.9</v>
      </c>
      <c r="F8" s="10">
        <v>1414.9</v>
      </c>
      <c r="G8" s="11">
        <f t="shared" ref="G8" si="0">F8/C8</f>
        <v>1.0000282713484021</v>
      </c>
      <c r="H8" s="11">
        <f t="shared" ref="H8" si="1">F8/D8</f>
        <v>1</v>
      </c>
      <c r="I8" s="3"/>
    </row>
    <row r="9" spans="1:9" ht="17.25" customHeight="1" x14ac:dyDescent="0.25">
      <c r="A9" s="12"/>
      <c r="B9" s="13" t="s">
        <v>41</v>
      </c>
      <c r="C9" s="14">
        <v>1414.86</v>
      </c>
      <c r="D9" s="14">
        <v>1414.9</v>
      </c>
      <c r="E9" s="14">
        <v>1414.9</v>
      </c>
      <c r="F9" s="14">
        <v>1414.9</v>
      </c>
      <c r="G9" s="19">
        <f t="shared" ref="G9:G11" si="2">F9/C9</f>
        <v>1.0000282713484021</v>
      </c>
      <c r="H9" s="19">
        <f t="shared" ref="H9:H11" si="3">F9/D9</f>
        <v>1</v>
      </c>
      <c r="I9" s="15"/>
    </row>
    <row r="10" spans="1:9" ht="15.75" customHeight="1" x14ac:dyDescent="0.25">
      <c r="A10" s="1"/>
      <c r="B10" s="16" t="s">
        <v>42</v>
      </c>
      <c r="C10" s="17"/>
      <c r="D10" s="17"/>
      <c r="E10" s="17"/>
      <c r="F10" s="17"/>
      <c r="G10" s="19"/>
      <c r="H10" s="19"/>
      <c r="I10" s="3"/>
    </row>
    <row r="11" spans="1:9" ht="16.5" customHeight="1" x14ac:dyDescent="0.25">
      <c r="A11" s="1"/>
      <c r="B11" s="18" t="s">
        <v>44</v>
      </c>
      <c r="C11" s="20">
        <v>1414.9</v>
      </c>
      <c r="D11" s="20">
        <v>1414.9</v>
      </c>
      <c r="E11" s="20">
        <v>1414.9</v>
      </c>
      <c r="F11" s="20">
        <v>1414.9</v>
      </c>
      <c r="G11" s="19">
        <f t="shared" si="2"/>
        <v>1</v>
      </c>
      <c r="H11" s="19">
        <f t="shared" si="3"/>
        <v>1</v>
      </c>
      <c r="I11" s="3"/>
    </row>
    <row r="12" spans="1:9" ht="12.75" customHeight="1" x14ac:dyDescent="0.25">
      <c r="A12" s="1"/>
      <c r="B12" s="21"/>
      <c r="C12" s="21"/>
      <c r="D12" s="21"/>
      <c r="E12" s="21"/>
      <c r="F12" s="21"/>
      <c r="G12" s="21"/>
      <c r="H12" s="21"/>
      <c r="I12" s="3"/>
    </row>
    <row r="13" spans="1:9" ht="12.75" customHeight="1" x14ac:dyDescent="0.25">
      <c r="A13" s="1"/>
      <c r="B13" s="21"/>
      <c r="C13" s="21"/>
      <c r="D13" s="21"/>
      <c r="E13" s="21"/>
      <c r="F13" s="21"/>
      <c r="G13" s="21"/>
      <c r="H13" s="21"/>
      <c r="I13" s="3"/>
    </row>
    <row r="14" spans="1:9" ht="12.75" customHeight="1" x14ac:dyDescent="0.25">
      <c r="A14" s="1"/>
      <c r="B14" s="157" t="s">
        <v>45</v>
      </c>
      <c r="C14" s="157"/>
      <c r="D14" s="157"/>
      <c r="E14" s="157"/>
      <c r="F14" s="157"/>
      <c r="G14" s="157"/>
      <c r="H14" s="157"/>
      <c r="I14" s="3"/>
    </row>
    <row r="15" spans="1:9" ht="12.75" customHeight="1" x14ac:dyDescent="0.25">
      <c r="A15" s="1"/>
      <c r="B15" s="22"/>
      <c r="C15" s="22"/>
      <c r="D15" s="22"/>
      <c r="E15" s="22"/>
      <c r="F15" s="22"/>
      <c r="G15" s="22"/>
      <c r="H15" s="22"/>
      <c r="I15" s="3"/>
    </row>
    <row r="16" spans="1:9" ht="12.75" customHeight="1" x14ac:dyDescent="0.2">
      <c r="A16" s="3"/>
      <c r="B16" s="3"/>
      <c r="C16" s="3"/>
      <c r="D16" s="3"/>
      <c r="E16" s="3"/>
      <c r="F16" s="3"/>
      <c r="G16" s="3"/>
      <c r="H16" s="3"/>
      <c r="I16" s="3"/>
    </row>
    <row r="17" spans="1:9" ht="12.75" customHeight="1" x14ac:dyDescent="0.2">
      <c r="A17" s="3"/>
      <c r="B17" s="3"/>
      <c r="C17" s="3"/>
      <c r="D17" s="3"/>
      <c r="E17" s="3"/>
      <c r="F17" s="3"/>
      <c r="G17" s="3"/>
      <c r="H17" s="3"/>
      <c r="I17" s="3"/>
    </row>
    <row r="18" spans="1:9" ht="12.75" customHeight="1" x14ac:dyDescent="0.2">
      <c r="A18" s="3" t="s">
        <v>46</v>
      </c>
      <c r="B18" s="3"/>
      <c r="C18" s="3"/>
      <c r="D18" s="3"/>
      <c r="E18" s="3"/>
      <c r="F18" s="3"/>
      <c r="G18" s="3"/>
      <c r="H18" s="3"/>
      <c r="I18" s="3"/>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0"/>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130</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450</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23</v>
      </c>
      <c r="C8" s="10">
        <v>35491.699999999997</v>
      </c>
      <c r="D8" s="10">
        <v>35491.699999999997</v>
      </c>
      <c r="E8" s="10">
        <v>35491.699999999997</v>
      </c>
      <c r="F8" s="10">
        <v>2067.6</v>
      </c>
      <c r="G8" s="11">
        <f t="shared" ref="G8" si="0">F8/C8</f>
        <v>5.8255873908547633E-2</v>
      </c>
      <c r="H8" s="11">
        <f t="shared" ref="H8" si="1">F8/D8</f>
        <v>5.8255873908547633E-2</v>
      </c>
      <c r="I8" s="3"/>
    </row>
    <row r="9" spans="1:9" ht="15" customHeight="1" x14ac:dyDescent="0.25">
      <c r="A9" s="1"/>
      <c r="B9" s="9" t="s">
        <v>28</v>
      </c>
      <c r="C9" s="10">
        <v>36692.309000000001</v>
      </c>
      <c r="D9" s="10">
        <v>36692.300000000003</v>
      </c>
      <c r="E9" s="10">
        <v>36692.300000000003</v>
      </c>
      <c r="F9" s="10">
        <v>36692.300000000003</v>
      </c>
      <c r="G9" s="11">
        <f t="shared" ref="G9:G13" si="2">F9/C9</f>
        <v>0.99999975471698987</v>
      </c>
      <c r="H9" s="11">
        <f t="shared" ref="H9:H13" si="3">F9/D9</f>
        <v>1</v>
      </c>
      <c r="I9" s="3"/>
    </row>
    <row r="10" spans="1:9" ht="15" customHeight="1" x14ac:dyDescent="0.25">
      <c r="A10" s="1"/>
      <c r="B10" s="9" t="s">
        <v>33</v>
      </c>
      <c r="C10" s="10">
        <v>68895.899999999994</v>
      </c>
      <c r="D10" s="10">
        <v>68895.899999999994</v>
      </c>
      <c r="E10" s="10">
        <v>68895.899999999994</v>
      </c>
      <c r="F10" s="10">
        <v>60059.9</v>
      </c>
      <c r="G10" s="11">
        <f t="shared" si="2"/>
        <v>0.87174853656023077</v>
      </c>
      <c r="H10" s="11">
        <f t="shared" si="3"/>
        <v>0.87174853656023077</v>
      </c>
      <c r="I10" s="3"/>
    </row>
    <row r="11" spans="1:9" ht="17.25" customHeight="1" x14ac:dyDescent="0.25">
      <c r="A11" s="12"/>
      <c r="B11" s="13" t="s">
        <v>41</v>
      </c>
      <c r="C11" s="14">
        <v>141079.91</v>
      </c>
      <c r="D11" s="14">
        <v>141079.9</v>
      </c>
      <c r="E11" s="14">
        <v>141079.9</v>
      </c>
      <c r="F11" s="14">
        <v>98819.8</v>
      </c>
      <c r="G11" s="19">
        <f t="shared" si="2"/>
        <v>0.70045267253147525</v>
      </c>
      <c r="H11" s="19">
        <f t="shared" si="3"/>
        <v>0.70045272218083521</v>
      </c>
      <c r="I11" s="15"/>
    </row>
    <row r="12" spans="1:9" ht="15.75" customHeight="1" x14ac:dyDescent="0.25">
      <c r="A12" s="1"/>
      <c r="B12" s="16" t="s">
        <v>42</v>
      </c>
      <c r="C12" s="17"/>
      <c r="D12" s="17"/>
      <c r="E12" s="17"/>
      <c r="F12" s="17"/>
      <c r="G12" s="19"/>
      <c r="H12" s="19"/>
      <c r="I12" s="3"/>
    </row>
    <row r="13" spans="1:9" ht="14.25" customHeight="1" x14ac:dyDescent="0.25">
      <c r="A13" s="1"/>
      <c r="B13" s="18" t="s">
        <v>43</v>
      </c>
      <c r="C13" s="18">
        <v>141079.9</v>
      </c>
      <c r="D13" s="18">
        <v>141079.9</v>
      </c>
      <c r="E13" s="18">
        <v>141079.9</v>
      </c>
      <c r="F13" s="18">
        <v>98819.8</v>
      </c>
      <c r="G13" s="19">
        <f t="shared" si="2"/>
        <v>0.70045272218083521</v>
      </c>
      <c r="H13" s="19">
        <f t="shared" si="3"/>
        <v>0.70045272218083521</v>
      </c>
      <c r="I13" s="3"/>
    </row>
    <row r="14" spans="1:9" ht="12.75" customHeight="1" x14ac:dyDescent="0.25">
      <c r="A14" s="1"/>
      <c r="B14" s="21"/>
      <c r="C14" s="21"/>
      <c r="D14" s="21"/>
      <c r="E14" s="21"/>
      <c r="F14" s="21"/>
      <c r="G14" s="21"/>
      <c r="H14" s="21"/>
      <c r="I14" s="3"/>
    </row>
    <row r="15" spans="1:9" ht="12.75" customHeight="1" x14ac:dyDescent="0.25">
      <c r="A15" s="1"/>
      <c r="B15" s="21"/>
      <c r="C15" s="21"/>
      <c r="D15" s="21"/>
      <c r="E15" s="21"/>
      <c r="F15" s="21"/>
      <c r="G15" s="21"/>
      <c r="H15" s="21"/>
      <c r="I15" s="3"/>
    </row>
    <row r="16" spans="1:9" ht="12.75" customHeight="1" x14ac:dyDescent="0.25">
      <c r="A16" s="1"/>
      <c r="B16" s="157" t="s">
        <v>45</v>
      </c>
      <c r="C16" s="157"/>
      <c r="D16" s="157"/>
      <c r="E16" s="157"/>
      <c r="F16" s="157"/>
      <c r="G16" s="157"/>
      <c r="H16" s="157"/>
      <c r="I16" s="3"/>
    </row>
    <row r="17" spans="1:9" ht="12.75" customHeight="1" x14ac:dyDescent="0.25">
      <c r="A17" s="1"/>
      <c r="B17" s="22"/>
      <c r="C17" s="22"/>
      <c r="D17" s="22"/>
      <c r="E17" s="22"/>
      <c r="F17" s="22"/>
      <c r="G17" s="22"/>
      <c r="H17" s="22"/>
      <c r="I17" s="3"/>
    </row>
    <row r="18" spans="1:9" ht="12.75" customHeight="1" x14ac:dyDescent="0.2">
      <c r="A18" s="3"/>
      <c r="B18" s="3"/>
      <c r="C18" s="3"/>
      <c r="D18" s="3"/>
      <c r="E18" s="3"/>
      <c r="F18" s="3"/>
      <c r="G18" s="3"/>
      <c r="H18" s="3"/>
      <c r="I18" s="3"/>
    </row>
    <row r="19" spans="1:9" ht="12.75" customHeight="1" x14ac:dyDescent="0.2">
      <c r="A19" s="3"/>
      <c r="B19" s="3"/>
      <c r="C19" s="3"/>
      <c r="D19" s="3"/>
      <c r="E19" s="3"/>
      <c r="F19" s="3"/>
      <c r="G19" s="3"/>
      <c r="H19" s="3"/>
      <c r="I19" s="3"/>
    </row>
    <row r="20" spans="1:9" ht="12.75" customHeight="1" x14ac:dyDescent="0.2">
      <c r="A20" s="3" t="s">
        <v>46</v>
      </c>
      <c r="B20" s="3"/>
      <c r="C20" s="3"/>
      <c r="D20" s="3"/>
      <c r="E20" s="3"/>
      <c r="F20" s="3"/>
      <c r="G20" s="3"/>
      <c r="H20" s="3"/>
      <c r="I20" s="3"/>
    </row>
  </sheetData>
  <mergeCells count="3">
    <mergeCell ref="G1:H1"/>
    <mergeCell ref="B4:H4"/>
    <mergeCell ref="B16:H16"/>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53"/>
  <sheetViews>
    <sheetView showGridLines="0" view="pageBreakPreview" zoomScale="85" zoomScaleNormal="100" zoomScaleSheetLayoutView="85" workbookViewId="0">
      <selection activeCell="H12" sqref="H12"/>
    </sheetView>
  </sheetViews>
  <sheetFormatPr defaultColWidth="9.140625" defaultRowHeight="12.75" x14ac:dyDescent="0.2"/>
  <cols>
    <col min="1" max="1" width="0.7109375" style="4" customWidth="1"/>
    <col min="2" max="2" width="53.7109375" style="4" customWidth="1"/>
    <col min="3" max="3" width="24.2851562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131</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451</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6</v>
      </c>
      <c r="C8" s="10">
        <v>3997.3</v>
      </c>
      <c r="D8" s="10">
        <v>3997.3</v>
      </c>
      <c r="E8" s="10">
        <v>3997.3</v>
      </c>
      <c r="F8" s="10">
        <v>3996.6</v>
      </c>
      <c r="G8" s="11">
        <f t="shared" ref="G8:G46" si="0">F8/C8</f>
        <v>0.99982488179521167</v>
      </c>
      <c r="H8" s="11">
        <f t="shared" ref="H8:H46" si="1">F8/D8</f>
        <v>0.99982488179521167</v>
      </c>
      <c r="I8" s="3"/>
    </row>
    <row r="9" spans="1:9" ht="15" customHeight="1" x14ac:dyDescent="0.25">
      <c r="A9" s="1"/>
      <c r="B9" s="9" t="s">
        <v>7</v>
      </c>
      <c r="C9" s="10">
        <v>8356.2000000000007</v>
      </c>
      <c r="D9" s="10">
        <v>8356.2000000000007</v>
      </c>
      <c r="E9" s="10">
        <v>8356.2000000000007</v>
      </c>
      <c r="F9" s="10">
        <v>8279.9</v>
      </c>
      <c r="G9" s="11">
        <f t="shared" si="0"/>
        <v>0.99086905531222313</v>
      </c>
      <c r="H9" s="11">
        <f t="shared" si="1"/>
        <v>0.99086905531222313</v>
      </c>
      <c r="I9" s="3"/>
    </row>
    <row r="10" spans="1:9" ht="15" customHeight="1" x14ac:dyDescent="0.25">
      <c r="A10" s="1"/>
      <c r="B10" s="9" t="s">
        <v>8</v>
      </c>
      <c r="C10" s="10">
        <v>10870.1</v>
      </c>
      <c r="D10" s="10">
        <v>10870.1</v>
      </c>
      <c r="E10" s="10">
        <v>10870.1</v>
      </c>
      <c r="F10" s="10">
        <f>10819.5-28.7</f>
        <v>10790.8</v>
      </c>
      <c r="G10" s="11">
        <f t="shared" si="0"/>
        <v>0.99270475892586074</v>
      </c>
      <c r="H10" s="11">
        <f t="shared" si="1"/>
        <v>0.99270475892586074</v>
      </c>
      <c r="I10" s="3"/>
    </row>
    <row r="11" spans="1:9" ht="15" customHeight="1" x14ac:dyDescent="0.25">
      <c r="A11" s="1"/>
      <c r="B11" s="9" t="s">
        <v>9</v>
      </c>
      <c r="C11" s="10">
        <v>964.3</v>
      </c>
      <c r="D11" s="10">
        <v>964.3</v>
      </c>
      <c r="E11" s="10">
        <v>964.3</v>
      </c>
      <c r="F11" s="10">
        <v>964.3</v>
      </c>
      <c r="G11" s="11">
        <f t="shared" si="0"/>
        <v>1</v>
      </c>
      <c r="H11" s="11">
        <f t="shared" si="1"/>
        <v>1</v>
      </c>
      <c r="I11" s="3"/>
    </row>
    <row r="12" spans="1:9" ht="15" customHeight="1" x14ac:dyDescent="0.25">
      <c r="A12" s="1"/>
      <c r="B12" s="9" t="s">
        <v>10</v>
      </c>
      <c r="C12" s="10">
        <v>5326.1</v>
      </c>
      <c r="D12" s="10">
        <v>5326.1</v>
      </c>
      <c r="E12" s="10">
        <v>5326.1</v>
      </c>
      <c r="F12" s="10">
        <v>5326.1</v>
      </c>
      <c r="G12" s="11">
        <f t="shared" si="0"/>
        <v>1</v>
      </c>
      <c r="H12" s="11">
        <f t="shared" si="1"/>
        <v>1</v>
      </c>
      <c r="I12" s="3"/>
    </row>
    <row r="13" spans="1:9" ht="15" customHeight="1" x14ac:dyDescent="0.25">
      <c r="A13" s="1"/>
      <c r="B13" s="9" t="s">
        <v>11</v>
      </c>
      <c r="C13" s="10">
        <v>2030.5</v>
      </c>
      <c r="D13" s="10">
        <v>2030.5</v>
      </c>
      <c r="E13" s="10">
        <v>2030.5</v>
      </c>
      <c r="F13" s="10">
        <v>1978.8</v>
      </c>
      <c r="G13" s="11">
        <f t="shared" si="0"/>
        <v>0.97453829106131495</v>
      </c>
      <c r="H13" s="11">
        <f t="shared" si="1"/>
        <v>0.97453829106131495</v>
      </c>
      <c r="I13" s="3"/>
    </row>
    <row r="14" spans="1:9" ht="15" customHeight="1" x14ac:dyDescent="0.25">
      <c r="A14" s="1"/>
      <c r="B14" s="9" t="s">
        <v>12</v>
      </c>
      <c r="C14" s="10">
        <v>5236.8</v>
      </c>
      <c r="D14" s="10">
        <v>5236.8</v>
      </c>
      <c r="E14" s="10">
        <v>5236.8</v>
      </c>
      <c r="F14" s="10">
        <v>4853.6000000000004</v>
      </c>
      <c r="G14" s="11">
        <f t="shared" si="0"/>
        <v>0.92682554231591818</v>
      </c>
      <c r="H14" s="11">
        <f t="shared" si="1"/>
        <v>0.92682554231591818</v>
      </c>
      <c r="I14" s="3"/>
    </row>
    <row r="15" spans="1:9" ht="15" customHeight="1" x14ac:dyDescent="0.25">
      <c r="A15" s="1"/>
      <c r="B15" s="9" t="s">
        <v>13</v>
      </c>
      <c r="C15" s="10">
        <v>19974.3</v>
      </c>
      <c r="D15" s="10">
        <v>19974.3</v>
      </c>
      <c r="E15" s="10">
        <v>19974.3</v>
      </c>
      <c r="F15" s="10">
        <v>19790.599999999999</v>
      </c>
      <c r="G15" s="11">
        <f t="shared" si="0"/>
        <v>0.99080318208898432</v>
      </c>
      <c r="H15" s="11">
        <f t="shared" si="1"/>
        <v>0.99080318208898432</v>
      </c>
      <c r="I15" s="3"/>
    </row>
    <row r="16" spans="1:9" ht="15" customHeight="1" x14ac:dyDescent="0.25">
      <c r="A16" s="1"/>
      <c r="B16" s="9" t="s">
        <v>14</v>
      </c>
      <c r="C16" s="10">
        <v>1243.4000000000001</v>
      </c>
      <c r="D16" s="10">
        <v>1243.4000000000001</v>
      </c>
      <c r="E16" s="10">
        <v>1243.4000000000001</v>
      </c>
      <c r="F16" s="10">
        <v>1224.0999999999999</v>
      </c>
      <c r="G16" s="11">
        <f t="shared" si="0"/>
        <v>0.98447804407270378</v>
      </c>
      <c r="H16" s="11">
        <f t="shared" si="1"/>
        <v>0.98447804407270378</v>
      </c>
      <c r="I16" s="3"/>
    </row>
    <row r="17" spans="1:9" ht="15" customHeight="1" x14ac:dyDescent="0.25">
      <c r="A17" s="1"/>
      <c r="B17" s="9" t="s">
        <v>15</v>
      </c>
      <c r="C17" s="10">
        <v>9457.9</v>
      </c>
      <c r="D17" s="10">
        <v>9457.9</v>
      </c>
      <c r="E17" s="10">
        <v>9457.9</v>
      </c>
      <c r="F17" s="10">
        <v>9455.2000000000007</v>
      </c>
      <c r="G17" s="11">
        <f t="shared" si="0"/>
        <v>0.99971452436587416</v>
      </c>
      <c r="H17" s="11">
        <f t="shared" si="1"/>
        <v>0.99971452436587416</v>
      </c>
      <c r="I17" s="3"/>
    </row>
    <row r="18" spans="1:9" ht="15" customHeight="1" x14ac:dyDescent="0.25">
      <c r="A18" s="1"/>
      <c r="B18" s="9" t="s">
        <v>16</v>
      </c>
      <c r="C18" s="10">
        <v>2821.3</v>
      </c>
      <c r="D18" s="10">
        <v>2821.3</v>
      </c>
      <c r="E18" s="10">
        <v>2821.3</v>
      </c>
      <c r="F18" s="10">
        <v>2741.7</v>
      </c>
      <c r="G18" s="11">
        <f t="shared" si="0"/>
        <v>0.97178605607344115</v>
      </c>
      <c r="H18" s="11">
        <f t="shared" si="1"/>
        <v>0.97178605607344115</v>
      </c>
      <c r="I18" s="3"/>
    </row>
    <row r="19" spans="1:9" ht="15" customHeight="1" x14ac:dyDescent="0.25">
      <c r="A19" s="1"/>
      <c r="B19" s="9" t="s">
        <v>17</v>
      </c>
      <c r="C19" s="10">
        <v>11072.7</v>
      </c>
      <c r="D19" s="10">
        <v>11072.7</v>
      </c>
      <c r="E19" s="10">
        <v>11072.7</v>
      </c>
      <c r="F19" s="10">
        <v>10162.799999999999</v>
      </c>
      <c r="G19" s="11">
        <f t="shared" si="0"/>
        <v>0.91782492075103617</v>
      </c>
      <c r="H19" s="11">
        <f t="shared" si="1"/>
        <v>0.91782492075103617</v>
      </c>
      <c r="I19" s="3"/>
    </row>
    <row r="20" spans="1:9" ht="15" customHeight="1" x14ac:dyDescent="0.25">
      <c r="A20" s="1"/>
      <c r="B20" s="9" t="s">
        <v>18</v>
      </c>
      <c r="C20" s="10">
        <v>4391.8</v>
      </c>
      <c r="D20" s="10">
        <v>4391.8</v>
      </c>
      <c r="E20" s="10">
        <v>4391.8</v>
      </c>
      <c r="F20" s="10">
        <v>4335</v>
      </c>
      <c r="G20" s="11">
        <f t="shared" si="0"/>
        <v>0.98706680632087063</v>
      </c>
      <c r="H20" s="11">
        <f t="shared" si="1"/>
        <v>0.98706680632087063</v>
      </c>
      <c r="I20" s="3"/>
    </row>
    <row r="21" spans="1:9" ht="15" customHeight="1" x14ac:dyDescent="0.25">
      <c r="A21" s="1"/>
      <c r="B21" s="9" t="s">
        <v>19</v>
      </c>
      <c r="C21" s="10">
        <v>9987.6</v>
      </c>
      <c r="D21" s="10">
        <v>9987.6</v>
      </c>
      <c r="E21" s="10">
        <v>9987.6</v>
      </c>
      <c r="F21" s="10">
        <v>9931.5</v>
      </c>
      <c r="G21" s="11">
        <f t="shared" si="0"/>
        <v>0.99438303496335456</v>
      </c>
      <c r="H21" s="11">
        <f t="shared" si="1"/>
        <v>0.99438303496335456</v>
      </c>
      <c r="I21" s="3"/>
    </row>
    <row r="22" spans="1:9" ht="15" customHeight="1" x14ac:dyDescent="0.25">
      <c r="A22" s="1"/>
      <c r="B22" s="9" t="s">
        <v>20</v>
      </c>
      <c r="C22" s="10">
        <v>17442.599999999999</v>
      </c>
      <c r="D22" s="10">
        <v>17442.599999999999</v>
      </c>
      <c r="E22" s="10">
        <v>17442.599999999999</v>
      </c>
      <c r="F22" s="10">
        <v>17432.400000000001</v>
      </c>
      <c r="G22" s="11">
        <f t="shared" si="0"/>
        <v>0.99941522479446887</v>
      </c>
      <c r="H22" s="11">
        <f t="shared" si="1"/>
        <v>0.99941522479446887</v>
      </c>
      <c r="I22" s="3"/>
    </row>
    <row r="23" spans="1:9" ht="15" customHeight="1" x14ac:dyDescent="0.25">
      <c r="A23" s="1"/>
      <c r="B23" s="9" t="s">
        <v>21</v>
      </c>
      <c r="C23" s="10">
        <v>2840.1</v>
      </c>
      <c r="D23" s="10">
        <v>2840.1</v>
      </c>
      <c r="E23" s="10">
        <v>2840.1</v>
      </c>
      <c r="F23" s="10">
        <v>2840.1</v>
      </c>
      <c r="G23" s="11">
        <f t="shared" si="0"/>
        <v>1</v>
      </c>
      <c r="H23" s="11">
        <f t="shared" si="1"/>
        <v>1</v>
      </c>
      <c r="I23" s="3"/>
    </row>
    <row r="24" spans="1:9" ht="15" customHeight="1" x14ac:dyDescent="0.25">
      <c r="A24" s="1"/>
      <c r="B24" s="9" t="s">
        <v>22</v>
      </c>
      <c r="C24" s="10">
        <v>4758.1000000000004</v>
      </c>
      <c r="D24" s="10">
        <v>4758.1000000000004</v>
      </c>
      <c r="E24" s="10">
        <v>4758.1000000000004</v>
      </c>
      <c r="F24" s="10">
        <v>4735.5</v>
      </c>
      <c r="G24" s="11">
        <f t="shared" si="0"/>
        <v>0.99525020491372596</v>
      </c>
      <c r="H24" s="11">
        <f t="shared" si="1"/>
        <v>0.99525020491372596</v>
      </c>
      <c r="I24" s="3"/>
    </row>
    <row r="25" spans="1:9" ht="15" customHeight="1" x14ac:dyDescent="0.25">
      <c r="A25" s="1"/>
      <c r="B25" s="9" t="s">
        <v>23</v>
      </c>
      <c r="C25" s="10">
        <v>2108.1</v>
      </c>
      <c r="D25" s="10">
        <v>2108.1</v>
      </c>
      <c r="E25" s="10">
        <v>2108.1</v>
      </c>
      <c r="F25" s="10">
        <v>2082.6</v>
      </c>
      <c r="G25" s="11">
        <f t="shared" si="0"/>
        <v>0.98790379962999852</v>
      </c>
      <c r="H25" s="11">
        <f t="shared" si="1"/>
        <v>0.98790379962999852</v>
      </c>
      <c r="I25" s="3"/>
    </row>
    <row r="26" spans="1:9" ht="15" customHeight="1" x14ac:dyDescent="0.25">
      <c r="A26" s="1"/>
      <c r="B26" s="9" t="s">
        <v>24</v>
      </c>
      <c r="C26" s="10">
        <v>34408.9</v>
      </c>
      <c r="D26" s="10">
        <v>34408.9</v>
      </c>
      <c r="E26" s="10">
        <v>34408.9</v>
      </c>
      <c r="F26" s="10">
        <v>34311.800000000003</v>
      </c>
      <c r="G26" s="11">
        <f t="shared" si="0"/>
        <v>0.99717805567745554</v>
      </c>
      <c r="H26" s="11">
        <f t="shared" si="1"/>
        <v>0.99717805567745554</v>
      </c>
      <c r="I26" s="3"/>
    </row>
    <row r="27" spans="1:9" ht="15" customHeight="1" x14ac:dyDescent="0.25">
      <c r="A27" s="1"/>
      <c r="B27" s="9" t="s">
        <v>25</v>
      </c>
      <c r="C27" s="10">
        <v>6143.2</v>
      </c>
      <c r="D27" s="10">
        <v>6143.2</v>
      </c>
      <c r="E27" s="10">
        <v>6143.2</v>
      </c>
      <c r="F27" s="10">
        <v>6081.9</v>
      </c>
      <c r="G27" s="11">
        <f t="shared" si="0"/>
        <v>0.99002148717280891</v>
      </c>
      <c r="H27" s="11">
        <f t="shared" si="1"/>
        <v>0.99002148717280891</v>
      </c>
      <c r="I27" s="3"/>
    </row>
    <row r="28" spans="1:9" ht="15" customHeight="1" x14ac:dyDescent="0.25">
      <c r="A28" s="1"/>
      <c r="B28" s="9" t="s">
        <v>26</v>
      </c>
      <c r="C28" s="10">
        <v>2728.2</v>
      </c>
      <c r="D28" s="10">
        <v>2728.2</v>
      </c>
      <c r="E28" s="10">
        <v>2728.2</v>
      </c>
      <c r="F28" s="10">
        <v>2728.2</v>
      </c>
      <c r="G28" s="11">
        <f t="shared" si="0"/>
        <v>1</v>
      </c>
      <c r="H28" s="11">
        <f t="shared" si="1"/>
        <v>1</v>
      </c>
      <c r="I28" s="3"/>
    </row>
    <row r="29" spans="1:9" ht="15" customHeight="1" x14ac:dyDescent="0.25">
      <c r="A29" s="1"/>
      <c r="B29" s="9" t="s">
        <v>27</v>
      </c>
      <c r="C29" s="10">
        <v>600</v>
      </c>
      <c r="D29" s="10">
        <v>600</v>
      </c>
      <c r="E29" s="10">
        <v>600</v>
      </c>
      <c r="F29" s="10">
        <v>600</v>
      </c>
      <c r="G29" s="11">
        <f t="shared" si="0"/>
        <v>1</v>
      </c>
      <c r="H29" s="11">
        <f t="shared" si="1"/>
        <v>1</v>
      </c>
      <c r="I29" s="3"/>
    </row>
    <row r="30" spans="1:9" ht="15" customHeight="1" x14ac:dyDescent="0.25">
      <c r="A30" s="1"/>
      <c r="B30" s="9" t="s">
        <v>28</v>
      </c>
      <c r="C30" s="10">
        <v>3343.1</v>
      </c>
      <c r="D30" s="10">
        <v>3343.1</v>
      </c>
      <c r="E30" s="10">
        <v>3343.1</v>
      </c>
      <c r="F30" s="10">
        <v>3343.1</v>
      </c>
      <c r="G30" s="11">
        <f t="shared" si="0"/>
        <v>1</v>
      </c>
      <c r="H30" s="11">
        <f t="shared" si="1"/>
        <v>1</v>
      </c>
      <c r="I30" s="3"/>
    </row>
    <row r="31" spans="1:9" ht="15" customHeight="1" x14ac:dyDescent="0.25">
      <c r="A31" s="1"/>
      <c r="B31" s="9" t="s">
        <v>29</v>
      </c>
      <c r="C31" s="10">
        <v>2593.1</v>
      </c>
      <c r="D31" s="10">
        <v>2593.1</v>
      </c>
      <c r="E31" s="10">
        <v>2593.1</v>
      </c>
      <c r="F31" s="10">
        <v>2496.1999999999998</v>
      </c>
      <c r="G31" s="11">
        <f t="shared" si="0"/>
        <v>0.96263159924414787</v>
      </c>
      <c r="H31" s="11">
        <f t="shared" si="1"/>
        <v>0.96263159924414787</v>
      </c>
      <c r="I31" s="3"/>
    </row>
    <row r="32" spans="1:9" ht="15" customHeight="1" x14ac:dyDescent="0.25">
      <c r="A32" s="1"/>
      <c r="B32" s="9" t="s">
        <v>30</v>
      </c>
      <c r="C32" s="10">
        <v>147.6</v>
      </c>
      <c r="D32" s="10">
        <v>147.6</v>
      </c>
      <c r="E32" s="10">
        <v>147.6</v>
      </c>
      <c r="F32" s="10">
        <v>147.6</v>
      </c>
      <c r="G32" s="11">
        <f t="shared" si="0"/>
        <v>1</v>
      </c>
      <c r="H32" s="11">
        <f t="shared" si="1"/>
        <v>1</v>
      </c>
      <c r="I32" s="3"/>
    </row>
    <row r="33" spans="1:9" ht="15" customHeight="1" x14ac:dyDescent="0.25">
      <c r="A33" s="1"/>
      <c r="B33" s="9" t="s">
        <v>31</v>
      </c>
      <c r="C33" s="10">
        <v>2774.3</v>
      </c>
      <c r="D33" s="10">
        <v>2774.3</v>
      </c>
      <c r="E33" s="10">
        <v>2774.3</v>
      </c>
      <c r="F33" s="10">
        <v>2534.8000000000002</v>
      </c>
      <c r="G33" s="11">
        <f t="shared" si="0"/>
        <v>0.91367191724038499</v>
      </c>
      <c r="H33" s="11">
        <f t="shared" si="1"/>
        <v>0.91367191724038499</v>
      </c>
      <c r="I33" s="3"/>
    </row>
    <row r="34" spans="1:9" ht="15" customHeight="1" x14ac:dyDescent="0.25">
      <c r="A34" s="1"/>
      <c r="B34" s="9" t="s">
        <v>32</v>
      </c>
      <c r="C34" s="10">
        <v>8619.9</v>
      </c>
      <c r="D34" s="10">
        <v>8619.9</v>
      </c>
      <c r="E34" s="10">
        <v>8619.9</v>
      </c>
      <c r="F34" s="10">
        <v>7594.2</v>
      </c>
      <c r="G34" s="11">
        <f t="shared" si="0"/>
        <v>0.88100790032366971</v>
      </c>
      <c r="H34" s="11">
        <f t="shared" si="1"/>
        <v>0.88100790032366971</v>
      </c>
      <c r="I34" s="3"/>
    </row>
    <row r="35" spans="1:9" ht="15" customHeight="1" x14ac:dyDescent="0.25">
      <c r="A35" s="1"/>
      <c r="B35" s="9" t="s">
        <v>33</v>
      </c>
      <c r="C35" s="10">
        <v>1846.6</v>
      </c>
      <c r="D35" s="10">
        <v>1846.6</v>
      </c>
      <c r="E35" s="10">
        <v>1846.6</v>
      </c>
      <c r="F35" s="10">
        <v>1846.3</v>
      </c>
      <c r="G35" s="11">
        <f t="shared" si="0"/>
        <v>0.99983753926134522</v>
      </c>
      <c r="H35" s="11">
        <f t="shared" si="1"/>
        <v>0.99983753926134522</v>
      </c>
      <c r="I35" s="3"/>
    </row>
    <row r="36" spans="1:9" ht="15" customHeight="1" x14ac:dyDescent="0.25">
      <c r="A36" s="1"/>
      <c r="B36" s="9" t="s">
        <v>34</v>
      </c>
      <c r="C36" s="10">
        <v>3189.9</v>
      </c>
      <c r="D36" s="10">
        <v>3189.9</v>
      </c>
      <c r="E36" s="10">
        <v>3189.9</v>
      </c>
      <c r="F36" s="10">
        <v>3189.9</v>
      </c>
      <c r="G36" s="11">
        <f t="shared" si="0"/>
        <v>1</v>
      </c>
      <c r="H36" s="11">
        <f t="shared" si="1"/>
        <v>1</v>
      </c>
      <c r="I36" s="3"/>
    </row>
    <row r="37" spans="1:9" ht="15" customHeight="1" x14ac:dyDescent="0.25">
      <c r="A37" s="1"/>
      <c r="B37" s="9" t="s">
        <v>35</v>
      </c>
      <c r="C37" s="10">
        <v>3555.3</v>
      </c>
      <c r="D37" s="10">
        <v>3555.3</v>
      </c>
      <c r="E37" s="10">
        <v>3555.3</v>
      </c>
      <c r="F37" s="10">
        <v>3552.8</v>
      </c>
      <c r="G37" s="11">
        <f t="shared" si="0"/>
        <v>0.99929682445925805</v>
      </c>
      <c r="H37" s="11">
        <f t="shared" si="1"/>
        <v>0.99929682445925805</v>
      </c>
      <c r="I37" s="3"/>
    </row>
    <row r="38" spans="1:9" ht="15" customHeight="1" x14ac:dyDescent="0.25">
      <c r="A38" s="1"/>
      <c r="B38" s="9" t="s">
        <v>36</v>
      </c>
      <c r="C38" s="10">
        <v>8134.5</v>
      </c>
      <c r="D38" s="10">
        <v>8134.5</v>
      </c>
      <c r="E38" s="10">
        <v>8134.5</v>
      </c>
      <c r="F38" s="10">
        <v>8134.5</v>
      </c>
      <c r="G38" s="11">
        <f t="shared" si="0"/>
        <v>1</v>
      </c>
      <c r="H38" s="11">
        <f t="shared" si="1"/>
        <v>1</v>
      </c>
      <c r="I38" s="3"/>
    </row>
    <row r="39" spans="1:9" ht="15" customHeight="1" x14ac:dyDescent="0.25">
      <c r="A39" s="1"/>
      <c r="B39" s="9" t="s">
        <v>37</v>
      </c>
      <c r="C39" s="10">
        <v>4374</v>
      </c>
      <c r="D39" s="10">
        <v>4374</v>
      </c>
      <c r="E39" s="10">
        <v>4374</v>
      </c>
      <c r="F39" s="10">
        <v>4373.3</v>
      </c>
      <c r="G39" s="11">
        <f t="shared" si="0"/>
        <v>0.99983996342021042</v>
      </c>
      <c r="H39" s="11">
        <f t="shared" si="1"/>
        <v>0.99983996342021042</v>
      </c>
      <c r="I39" s="3"/>
    </row>
    <row r="40" spans="1:9" ht="15" customHeight="1" x14ac:dyDescent="0.25">
      <c r="A40" s="1"/>
      <c r="B40" s="9" t="s">
        <v>38</v>
      </c>
      <c r="C40" s="10">
        <v>1650</v>
      </c>
      <c r="D40" s="10">
        <v>1650</v>
      </c>
      <c r="E40" s="10">
        <v>1650</v>
      </c>
      <c r="F40" s="10">
        <v>1650</v>
      </c>
      <c r="G40" s="11">
        <f t="shared" si="0"/>
        <v>1</v>
      </c>
      <c r="H40" s="11">
        <f t="shared" si="1"/>
        <v>1</v>
      </c>
      <c r="I40" s="3"/>
    </row>
    <row r="41" spans="1:9" ht="15" customHeight="1" x14ac:dyDescent="0.25">
      <c r="A41" s="1"/>
      <c r="B41" s="9" t="s">
        <v>39</v>
      </c>
      <c r="C41" s="10">
        <v>3984.4</v>
      </c>
      <c r="D41" s="10">
        <v>3984.4</v>
      </c>
      <c r="E41" s="10">
        <v>3984.4</v>
      </c>
      <c r="F41" s="10">
        <v>3984.4</v>
      </c>
      <c r="G41" s="11">
        <f t="shared" si="0"/>
        <v>1</v>
      </c>
      <c r="H41" s="11">
        <f t="shared" si="1"/>
        <v>1</v>
      </c>
      <c r="I41" s="3"/>
    </row>
    <row r="42" spans="1:9" ht="15" customHeight="1" x14ac:dyDescent="0.25">
      <c r="A42" s="1"/>
      <c r="B42" s="9" t="s">
        <v>40</v>
      </c>
      <c r="C42" s="10">
        <v>38984.9</v>
      </c>
      <c r="D42" s="10">
        <v>38984.9</v>
      </c>
      <c r="E42" s="10">
        <v>38984.9</v>
      </c>
      <c r="F42" s="10">
        <v>37434.5</v>
      </c>
      <c r="G42" s="11">
        <f t="shared" si="0"/>
        <v>0.96023075601066055</v>
      </c>
      <c r="H42" s="11">
        <f t="shared" si="1"/>
        <v>0.96023075601066055</v>
      </c>
      <c r="I42" s="3"/>
    </row>
    <row r="43" spans="1:9" ht="17.25" customHeight="1" x14ac:dyDescent="0.25">
      <c r="A43" s="12"/>
      <c r="B43" s="13" t="s">
        <v>41</v>
      </c>
      <c r="C43" s="14">
        <v>249957.1</v>
      </c>
      <c r="D43" s="14">
        <v>249957.1</v>
      </c>
      <c r="E43" s="14">
        <v>249957.1</v>
      </c>
      <c r="F43" s="14">
        <v>244925.1</v>
      </c>
      <c r="G43" s="19">
        <f t="shared" si="0"/>
        <v>0.97986854544239788</v>
      </c>
      <c r="H43" s="19">
        <f t="shared" si="1"/>
        <v>0.97986854544239788</v>
      </c>
      <c r="I43" s="15"/>
    </row>
    <row r="44" spans="1:9" ht="15.75" customHeight="1" x14ac:dyDescent="0.25">
      <c r="A44" s="1"/>
      <c r="B44" s="16" t="s">
        <v>42</v>
      </c>
      <c r="C44" s="17"/>
      <c r="D44" s="17"/>
      <c r="E44" s="17"/>
      <c r="F44" s="17"/>
      <c r="G44" s="19"/>
      <c r="H44" s="19"/>
      <c r="I44" s="3"/>
    </row>
    <row r="45" spans="1:9" ht="14.25" customHeight="1" x14ac:dyDescent="0.25">
      <c r="A45" s="1"/>
      <c r="B45" s="18" t="s">
        <v>43</v>
      </c>
      <c r="C45" s="18">
        <v>192829.3</v>
      </c>
      <c r="D45" s="18">
        <v>192829.3</v>
      </c>
      <c r="E45" s="18">
        <v>192829.3</v>
      </c>
      <c r="F45" s="18">
        <v>189348.4</v>
      </c>
      <c r="G45" s="19">
        <f t="shared" si="0"/>
        <v>0.9819482827557845</v>
      </c>
      <c r="H45" s="19">
        <f t="shared" si="1"/>
        <v>0.9819482827557845</v>
      </c>
      <c r="I45" s="3"/>
    </row>
    <row r="46" spans="1:9" ht="16.5" customHeight="1" x14ac:dyDescent="0.25">
      <c r="A46" s="1"/>
      <c r="B46" s="18" t="s">
        <v>44</v>
      </c>
      <c r="C46" s="20">
        <v>57127.8</v>
      </c>
      <c r="D46" s="20">
        <v>57127.8</v>
      </c>
      <c r="E46" s="20">
        <v>57127.8</v>
      </c>
      <c r="F46" s="20">
        <v>55576.7</v>
      </c>
      <c r="G46" s="19">
        <f t="shared" si="0"/>
        <v>0.97284859560494186</v>
      </c>
      <c r="H46" s="19">
        <f t="shared" si="1"/>
        <v>0.97284859560494186</v>
      </c>
      <c r="I46" s="3"/>
    </row>
    <row r="47" spans="1:9" ht="12.75" customHeight="1" x14ac:dyDescent="0.25">
      <c r="A47" s="1"/>
      <c r="B47" s="21"/>
      <c r="C47" s="21"/>
      <c r="D47" s="21"/>
      <c r="E47" s="21"/>
      <c r="F47" s="21"/>
      <c r="G47" s="21"/>
      <c r="H47" s="21"/>
      <c r="I47" s="3"/>
    </row>
    <row r="48" spans="1:9" ht="12.75" customHeight="1" x14ac:dyDescent="0.25">
      <c r="A48" s="1"/>
      <c r="B48" s="21"/>
      <c r="C48" s="21"/>
      <c r="D48" s="21"/>
      <c r="E48" s="21"/>
      <c r="F48" s="21"/>
      <c r="G48" s="21"/>
      <c r="H48" s="21"/>
      <c r="I48" s="3"/>
    </row>
    <row r="49" spans="1:9" ht="12.75" customHeight="1" x14ac:dyDescent="0.25">
      <c r="A49" s="1"/>
      <c r="B49" s="157" t="s">
        <v>45</v>
      </c>
      <c r="C49" s="157"/>
      <c r="D49" s="157"/>
      <c r="E49" s="157"/>
      <c r="F49" s="157"/>
      <c r="G49" s="157"/>
      <c r="H49" s="157"/>
      <c r="I49" s="3"/>
    </row>
    <row r="50" spans="1:9" ht="12.75" customHeight="1" x14ac:dyDescent="0.25">
      <c r="A50" s="1"/>
      <c r="B50" s="22"/>
      <c r="C50" s="22"/>
      <c r="D50" s="22"/>
      <c r="E50" s="22"/>
      <c r="F50" s="22"/>
      <c r="G50" s="22"/>
      <c r="H50" s="22"/>
      <c r="I50" s="3"/>
    </row>
    <row r="51" spans="1:9" ht="12.75" customHeight="1" x14ac:dyDescent="0.2">
      <c r="A51" s="3"/>
      <c r="B51" s="3"/>
      <c r="C51" s="3"/>
      <c r="D51" s="3"/>
      <c r="E51" s="3"/>
      <c r="F51" s="3"/>
      <c r="G51" s="3"/>
      <c r="H51" s="3"/>
      <c r="I51" s="3"/>
    </row>
    <row r="52" spans="1:9" ht="12.75" customHeight="1" x14ac:dyDescent="0.2">
      <c r="A52" s="3"/>
      <c r="B52" s="3"/>
      <c r="C52" s="3"/>
      <c r="D52" s="3"/>
      <c r="E52" s="3"/>
      <c r="F52" s="3"/>
      <c r="G52" s="3"/>
      <c r="H52" s="3"/>
      <c r="I52" s="3"/>
    </row>
    <row r="53" spans="1:9" ht="12.75" customHeight="1" x14ac:dyDescent="0.2">
      <c r="A53" s="3" t="s">
        <v>46</v>
      </c>
      <c r="B53" s="3"/>
      <c r="C53" s="3"/>
      <c r="D53" s="3"/>
      <c r="E53" s="3"/>
      <c r="F53" s="3"/>
      <c r="G53" s="3"/>
      <c r="H53" s="3"/>
      <c r="I53" s="3"/>
    </row>
  </sheetData>
  <mergeCells count="3">
    <mergeCell ref="G1:H1"/>
    <mergeCell ref="B4:H4"/>
    <mergeCell ref="B49:H49"/>
  </mergeCells>
  <printOptions horizontalCentered="1"/>
  <pageMargins left="0.78740157480314998" right="0.39370078740157499" top="0.78740157480314998" bottom="0.98425196850393704" header="0.499999992490753" footer="0.499999992490753"/>
  <pageSetup paperSize="9" scale="63" fitToHeight="0" orientation="portrait" r:id="rId1"/>
  <headerFooter alignWithMargins="0">
    <oddFooter>&amp;CСтраница &amp;P из &amp;N</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45"/>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132</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452</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6</v>
      </c>
      <c r="C8" s="10">
        <v>2200</v>
      </c>
      <c r="D8" s="10">
        <v>2200</v>
      </c>
      <c r="E8" s="10">
        <v>2200</v>
      </c>
      <c r="F8" s="10">
        <v>2200</v>
      </c>
      <c r="G8" s="11">
        <f t="shared" ref="G8" si="0">F8/C8</f>
        <v>1</v>
      </c>
      <c r="H8" s="11">
        <f t="shared" ref="H8" si="1">F8/D8</f>
        <v>1</v>
      </c>
      <c r="I8" s="3"/>
    </row>
    <row r="9" spans="1:9" ht="15" customHeight="1" x14ac:dyDescent="0.25">
      <c r="A9" s="1"/>
      <c r="B9" s="9" t="s">
        <v>7</v>
      </c>
      <c r="C9" s="10">
        <v>8400</v>
      </c>
      <c r="D9" s="10">
        <v>8400</v>
      </c>
      <c r="E9" s="10">
        <v>8400</v>
      </c>
      <c r="F9" s="10">
        <v>8400</v>
      </c>
      <c r="G9" s="11">
        <f t="shared" ref="G9:G38" si="2">F9/C9</f>
        <v>1</v>
      </c>
      <c r="H9" s="11">
        <f t="shared" ref="H9:H38" si="3">F9/D9</f>
        <v>1</v>
      </c>
      <c r="I9" s="3"/>
    </row>
    <row r="10" spans="1:9" ht="15" customHeight="1" x14ac:dyDescent="0.25">
      <c r="A10" s="1"/>
      <c r="B10" s="9" t="s">
        <v>8</v>
      </c>
      <c r="C10" s="10">
        <v>3100</v>
      </c>
      <c r="D10" s="10">
        <v>3100</v>
      </c>
      <c r="E10" s="10">
        <v>3100</v>
      </c>
      <c r="F10" s="10">
        <v>3100</v>
      </c>
      <c r="G10" s="11">
        <f t="shared" si="2"/>
        <v>1</v>
      </c>
      <c r="H10" s="11">
        <f t="shared" si="3"/>
        <v>1</v>
      </c>
      <c r="I10" s="3"/>
    </row>
    <row r="11" spans="1:9" ht="15" customHeight="1" x14ac:dyDescent="0.25">
      <c r="A11" s="1"/>
      <c r="B11" s="9" t="s">
        <v>9</v>
      </c>
      <c r="C11" s="10">
        <v>1900</v>
      </c>
      <c r="D11" s="10">
        <v>1900</v>
      </c>
      <c r="E11" s="10">
        <v>1900</v>
      </c>
      <c r="F11" s="10">
        <v>1900</v>
      </c>
      <c r="G11" s="11">
        <f t="shared" si="2"/>
        <v>1</v>
      </c>
      <c r="H11" s="11">
        <f t="shared" si="3"/>
        <v>1</v>
      </c>
      <c r="I11" s="3"/>
    </row>
    <row r="12" spans="1:9" ht="15" customHeight="1" x14ac:dyDescent="0.25">
      <c r="A12" s="1"/>
      <c r="B12" s="9" t="s">
        <v>10</v>
      </c>
      <c r="C12" s="10">
        <v>2600</v>
      </c>
      <c r="D12" s="10">
        <v>2600</v>
      </c>
      <c r="E12" s="10">
        <v>2600</v>
      </c>
      <c r="F12" s="10">
        <v>2600</v>
      </c>
      <c r="G12" s="11">
        <f t="shared" si="2"/>
        <v>1</v>
      </c>
      <c r="H12" s="11">
        <f t="shared" si="3"/>
        <v>1</v>
      </c>
      <c r="I12" s="3"/>
    </row>
    <row r="13" spans="1:9" ht="15" customHeight="1" x14ac:dyDescent="0.25">
      <c r="A13" s="1"/>
      <c r="B13" s="9" t="s">
        <v>12</v>
      </c>
      <c r="C13" s="10">
        <v>12000</v>
      </c>
      <c r="D13" s="10">
        <v>12000</v>
      </c>
      <c r="E13" s="10">
        <v>12000</v>
      </c>
      <c r="F13" s="10">
        <v>12000</v>
      </c>
      <c r="G13" s="11">
        <f t="shared" si="2"/>
        <v>1</v>
      </c>
      <c r="H13" s="11">
        <f t="shared" si="3"/>
        <v>1</v>
      </c>
      <c r="I13" s="3"/>
    </row>
    <row r="14" spans="1:9" ht="15" customHeight="1" x14ac:dyDescent="0.25">
      <c r="A14" s="1"/>
      <c r="B14" s="9" t="s">
        <v>14</v>
      </c>
      <c r="C14" s="10">
        <v>3000</v>
      </c>
      <c r="D14" s="10">
        <v>3000</v>
      </c>
      <c r="E14" s="10">
        <v>3000</v>
      </c>
      <c r="F14" s="10">
        <v>3000</v>
      </c>
      <c r="G14" s="11">
        <f t="shared" si="2"/>
        <v>1</v>
      </c>
      <c r="H14" s="11">
        <f t="shared" si="3"/>
        <v>1</v>
      </c>
      <c r="I14" s="3"/>
    </row>
    <row r="15" spans="1:9" ht="15" customHeight="1" x14ac:dyDescent="0.25">
      <c r="A15" s="1"/>
      <c r="B15" s="9" t="s">
        <v>15</v>
      </c>
      <c r="C15" s="10">
        <v>29740.799999999999</v>
      </c>
      <c r="D15" s="10">
        <v>29740.799999999999</v>
      </c>
      <c r="E15" s="10">
        <v>29740.799999999999</v>
      </c>
      <c r="F15" s="10">
        <v>29740.799999999999</v>
      </c>
      <c r="G15" s="11">
        <f t="shared" si="2"/>
        <v>1</v>
      </c>
      <c r="H15" s="11">
        <f t="shared" si="3"/>
        <v>1</v>
      </c>
      <c r="I15" s="3"/>
    </row>
    <row r="16" spans="1:9" ht="15" customHeight="1" x14ac:dyDescent="0.25">
      <c r="A16" s="1"/>
      <c r="B16" s="9" t="s">
        <v>16</v>
      </c>
      <c r="C16" s="10">
        <v>26961.3</v>
      </c>
      <c r="D16" s="10">
        <v>26961.3</v>
      </c>
      <c r="E16" s="10">
        <v>26961.3</v>
      </c>
      <c r="F16" s="10">
        <v>26961.3</v>
      </c>
      <c r="G16" s="11">
        <f t="shared" si="2"/>
        <v>1</v>
      </c>
      <c r="H16" s="11">
        <f t="shared" si="3"/>
        <v>1</v>
      </c>
      <c r="I16" s="3"/>
    </row>
    <row r="17" spans="1:9" ht="15" customHeight="1" x14ac:dyDescent="0.25">
      <c r="A17" s="1"/>
      <c r="B17" s="9" t="s">
        <v>17</v>
      </c>
      <c r="C17" s="10">
        <v>3500</v>
      </c>
      <c r="D17" s="10">
        <v>3500</v>
      </c>
      <c r="E17" s="10">
        <v>3500</v>
      </c>
      <c r="F17" s="10">
        <v>3500</v>
      </c>
      <c r="G17" s="11">
        <f t="shared" si="2"/>
        <v>1</v>
      </c>
      <c r="H17" s="11">
        <f t="shared" si="3"/>
        <v>1</v>
      </c>
      <c r="I17" s="3"/>
    </row>
    <row r="18" spans="1:9" ht="15" customHeight="1" x14ac:dyDescent="0.25">
      <c r="A18" s="1"/>
      <c r="B18" s="9" t="s">
        <v>18</v>
      </c>
      <c r="C18" s="10">
        <v>2600</v>
      </c>
      <c r="D18" s="10">
        <v>2600</v>
      </c>
      <c r="E18" s="10">
        <v>2600</v>
      </c>
      <c r="F18" s="10">
        <v>2600</v>
      </c>
      <c r="G18" s="11">
        <f t="shared" si="2"/>
        <v>1</v>
      </c>
      <c r="H18" s="11">
        <f t="shared" si="3"/>
        <v>1</v>
      </c>
      <c r="I18" s="3"/>
    </row>
    <row r="19" spans="1:9" ht="15" customHeight="1" x14ac:dyDescent="0.25">
      <c r="A19" s="1"/>
      <c r="B19" s="9" t="s">
        <v>19</v>
      </c>
      <c r="C19" s="10">
        <v>4500</v>
      </c>
      <c r="D19" s="10">
        <v>4500</v>
      </c>
      <c r="E19" s="10">
        <v>4500</v>
      </c>
      <c r="F19" s="10">
        <v>4500</v>
      </c>
      <c r="G19" s="11">
        <f t="shared" si="2"/>
        <v>1</v>
      </c>
      <c r="H19" s="11">
        <f t="shared" si="3"/>
        <v>1</v>
      </c>
      <c r="I19" s="3"/>
    </row>
    <row r="20" spans="1:9" ht="15" customHeight="1" x14ac:dyDescent="0.25">
      <c r="A20" s="1"/>
      <c r="B20" s="9" t="s">
        <v>20</v>
      </c>
      <c r="C20" s="10">
        <v>8600</v>
      </c>
      <c r="D20" s="10">
        <v>8600</v>
      </c>
      <c r="E20" s="10">
        <v>8600</v>
      </c>
      <c r="F20" s="10">
        <v>8600</v>
      </c>
      <c r="G20" s="11">
        <f t="shared" si="2"/>
        <v>1</v>
      </c>
      <c r="H20" s="11">
        <f t="shared" si="3"/>
        <v>1</v>
      </c>
      <c r="I20" s="3"/>
    </row>
    <row r="21" spans="1:9" ht="15" customHeight="1" x14ac:dyDescent="0.25">
      <c r="A21" s="1"/>
      <c r="B21" s="9" t="s">
        <v>23</v>
      </c>
      <c r="C21" s="10">
        <v>7850</v>
      </c>
      <c r="D21" s="10">
        <v>7850</v>
      </c>
      <c r="E21" s="10">
        <v>7850</v>
      </c>
      <c r="F21" s="10">
        <v>7850</v>
      </c>
      <c r="G21" s="11">
        <f t="shared" si="2"/>
        <v>1</v>
      </c>
      <c r="H21" s="11">
        <f t="shared" si="3"/>
        <v>1</v>
      </c>
      <c r="I21" s="3"/>
    </row>
    <row r="22" spans="1:9" ht="15" customHeight="1" x14ac:dyDescent="0.25">
      <c r="A22" s="1"/>
      <c r="B22" s="9" t="s">
        <v>24</v>
      </c>
      <c r="C22" s="10">
        <v>30000</v>
      </c>
      <c r="D22" s="10">
        <v>30000</v>
      </c>
      <c r="E22" s="10">
        <v>30000</v>
      </c>
      <c r="F22" s="10">
        <v>30000</v>
      </c>
      <c r="G22" s="11">
        <f t="shared" si="2"/>
        <v>1</v>
      </c>
      <c r="H22" s="11">
        <f t="shared" si="3"/>
        <v>1</v>
      </c>
      <c r="I22" s="3"/>
    </row>
    <row r="23" spans="1:9" ht="15" customHeight="1" x14ac:dyDescent="0.25">
      <c r="A23" s="1"/>
      <c r="B23" s="9" t="s">
        <v>27</v>
      </c>
      <c r="C23" s="10">
        <v>3800</v>
      </c>
      <c r="D23" s="10">
        <v>3800</v>
      </c>
      <c r="E23" s="10">
        <v>3800</v>
      </c>
      <c r="F23" s="10">
        <v>3800</v>
      </c>
      <c r="G23" s="11">
        <f t="shared" si="2"/>
        <v>1</v>
      </c>
      <c r="H23" s="11">
        <f t="shared" si="3"/>
        <v>1</v>
      </c>
      <c r="I23" s="3"/>
    </row>
    <row r="24" spans="1:9" ht="15" customHeight="1" x14ac:dyDescent="0.25">
      <c r="A24" s="1"/>
      <c r="B24" s="9" t="s">
        <v>28</v>
      </c>
      <c r="C24" s="10">
        <v>8000</v>
      </c>
      <c r="D24" s="10">
        <v>8000</v>
      </c>
      <c r="E24" s="10">
        <v>8000</v>
      </c>
      <c r="F24" s="10">
        <v>8000</v>
      </c>
      <c r="G24" s="11">
        <f t="shared" si="2"/>
        <v>1</v>
      </c>
      <c r="H24" s="11">
        <f t="shared" si="3"/>
        <v>1</v>
      </c>
      <c r="I24" s="3"/>
    </row>
    <row r="25" spans="1:9" ht="15" customHeight="1" x14ac:dyDescent="0.25">
      <c r="A25" s="1"/>
      <c r="B25" s="9" t="s">
        <v>29</v>
      </c>
      <c r="C25" s="10">
        <v>2500</v>
      </c>
      <c r="D25" s="10">
        <v>2500</v>
      </c>
      <c r="E25" s="10">
        <v>2500</v>
      </c>
      <c r="F25" s="10">
        <v>2500</v>
      </c>
      <c r="G25" s="11">
        <f t="shared" si="2"/>
        <v>1</v>
      </c>
      <c r="H25" s="11">
        <f t="shared" si="3"/>
        <v>1</v>
      </c>
      <c r="I25" s="3"/>
    </row>
    <row r="26" spans="1:9" ht="15" customHeight="1" x14ac:dyDescent="0.25">
      <c r="A26" s="1"/>
      <c r="B26" s="9" t="s">
        <v>31</v>
      </c>
      <c r="C26" s="10">
        <v>1400</v>
      </c>
      <c r="D26" s="10">
        <v>1400</v>
      </c>
      <c r="E26" s="10">
        <v>1400</v>
      </c>
      <c r="F26" s="10">
        <v>1400</v>
      </c>
      <c r="G26" s="11">
        <f t="shared" si="2"/>
        <v>1</v>
      </c>
      <c r="H26" s="11">
        <f t="shared" si="3"/>
        <v>1</v>
      </c>
      <c r="I26" s="3"/>
    </row>
    <row r="27" spans="1:9" ht="15" customHeight="1" x14ac:dyDescent="0.25">
      <c r="A27" s="1"/>
      <c r="B27" s="9" t="s">
        <v>32</v>
      </c>
      <c r="C27" s="10">
        <v>2000</v>
      </c>
      <c r="D27" s="10">
        <v>2000</v>
      </c>
      <c r="E27" s="10">
        <v>2000</v>
      </c>
      <c r="F27" s="10">
        <v>2000</v>
      </c>
      <c r="G27" s="11">
        <f t="shared" si="2"/>
        <v>1</v>
      </c>
      <c r="H27" s="11">
        <f t="shared" si="3"/>
        <v>1</v>
      </c>
      <c r="I27" s="3"/>
    </row>
    <row r="28" spans="1:9" ht="15" customHeight="1" x14ac:dyDescent="0.25">
      <c r="A28" s="1"/>
      <c r="B28" s="9" t="s">
        <v>33</v>
      </c>
      <c r="C28" s="10">
        <v>1500</v>
      </c>
      <c r="D28" s="10">
        <v>1500</v>
      </c>
      <c r="E28" s="10">
        <v>1500</v>
      </c>
      <c r="F28" s="10">
        <v>1500</v>
      </c>
      <c r="G28" s="11">
        <f t="shared" si="2"/>
        <v>1</v>
      </c>
      <c r="H28" s="11">
        <f t="shared" si="3"/>
        <v>1</v>
      </c>
      <c r="I28" s="3"/>
    </row>
    <row r="29" spans="1:9" ht="15" customHeight="1" x14ac:dyDescent="0.25">
      <c r="A29" s="1"/>
      <c r="B29" s="9" t="s">
        <v>34</v>
      </c>
      <c r="C29" s="10">
        <v>3000</v>
      </c>
      <c r="D29" s="10">
        <v>3000</v>
      </c>
      <c r="E29" s="10">
        <v>3000</v>
      </c>
      <c r="F29" s="10">
        <v>3000</v>
      </c>
      <c r="G29" s="11">
        <f t="shared" si="2"/>
        <v>1</v>
      </c>
      <c r="H29" s="11">
        <f t="shared" si="3"/>
        <v>1</v>
      </c>
      <c r="I29" s="3"/>
    </row>
    <row r="30" spans="1:9" ht="15" customHeight="1" x14ac:dyDescent="0.25">
      <c r="A30" s="1"/>
      <c r="B30" s="9" t="s">
        <v>35</v>
      </c>
      <c r="C30" s="10">
        <v>1500</v>
      </c>
      <c r="D30" s="10">
        <v>1500</v>
      </c>
      <c r="E30" s="10">
        <v>1500</v>
      </c>
      <c r="F30" s="10">
        <v>1500</v>
      </c>
      <c r="G30" s="11">
        <f t="shared" si="2"/>
        <v>1</v>
      </c>
      <c r="H30" s="11">
        <f t="shared" si="3"/>
        <v>1</v>
      </c>
      <c r="I30" s="3"/>
    </row>
    <row r="31" spans="1:9" ht="15" customHeight="1" x14ac:dyDescent="0.25">
      <c r="A31" s="1"/>
      <c r="B31" s="9" t="s">
        <v>36</v>
      </c>
      <c r="C31" s="10">
        <v>1000</v>
      </c>
      <c r="D31" s="10">
        <v>1000</v>
      </c>
      <c r="E31" s="10">
        <v>1000</v>
      </c>
      <c r="F31" s="10">
        <v>1000</v>
      </c>
      <c r="G31" s="11">
        <f t="shared" si="2"/>
        <v>1</v>
      </c>
      <c r="H31" s="11">
        <f t="shared" si="3"/>
        <v>1</v>
      </c>
      <c r="I31" s="3"/>
    </row>
    <row r="32" spans="1:9" ht="15" customHeight="1" x14ac:dyDescent="0.25">
      <c r="A32" s="1"/>
      <c r="B32" s="9" t="s">
        <v>37</v>
      </c>
      <c r="C32" s="10">
        <v>14500</v>
      </c>
      <c r="D32" s="10">
        <v>14500</v>
      </c>
      <c r="E32" s="10">
        <v>14500</v>
      </c>
      <c r="F32" s="10">
        <v>14500</v>
      </c>
      <c r="G32" s="11">
        <f t="shared" si="2"/>
        <v>1</v>
      </c>
      <c r="H32" s="11">
        <f t="shared" si="3"/>
        <v>1</v>
      </c>
      <c r="I32" s="3"/>
    </row>
    <row r="33" spans="1:9" ht="15" customHeight="1" x14ac:dyDescent="0.25">
      <c r="A33" s="1"/>
      <c r="B33" s="9" t="s">
        <v>39</v>
      </c>
      <c r="C33" s="10">
        <v>7000</v>
      </c>
      <c r="D33" s="10">
        <v>7000</v>
      </c>
      <c r="E33" s="10">
        <v>7000</v>
      </c>
      <c r="F33" s="10">
        <v>7000</v>
      </c>
      <c r="G33" s="11">
        <f t="shared" si="2"/>
        <v>1</v>
      </c>
      <c r="H33" s="11">
        <f t="shared" si="3"/>
        <v>1</v>
      </c>
      <c r="I33" s="3"/>
    </row>
    <row r="34" spans="1:9" ht="15" customHeight="1" x14ac:dyDescent="0.25">
      <c r="A34" s="1"/>
      <c r="B34" s="9" t="s">
        <v>40</v>
      </c>
      <c r="C34" s="10">
        <v>41478.199999999997</v>
      </c>
      <c r="D34" s="10">
        <v>41478.199999999997</v>
      </c>
      <c r="E34" s="10">
        <v>41478.199999999997</v>
      </c>
      <c r="F34" s="10">
        <v>41478.199999999997</v>
      </c>
      <c r="G34" s="11">
        <f t="shared" si="2"/>
        <v>1</v>
      </c>
      <c r="H34" s="11">
        <f t="shared" si="3"/>
        <v>1</v>
      </c>
      <c r="I34" s="3"/>
    </row>
    <row r="35" spans="1:9" ht="17.25" customHeight="1" x14ac:dyDescent="0.25">
      <c r="A35" s="12"/>
      <c r="B35" s="13" t="s">
        <v>41</v>
      </c>
      <c r="C35" s="14">
        <v>234630.3</v>
      </c>
      <c r="D35" s="14">
        <v>234630.3</v>
      </c>
      <c r="E35" s="14">
        <v>234630.3</v>
      </c>
      <c r="F35" s="14">
        <v>234630.3</v>
      </c>
      <c r="G35" s="19">
        <f t="shared" si="2"/>
        <v>1</v>
      </c>
      <c r="H35" s="19">
        <f t="shared" si="3"/>
        <v>1</v>
      </c>
      <c r="I35" s="15"/>
    </row>
    <row r="36" spans="1:9" ht="15.75" customHeight="1" x14ac:dyDescent="0.25">
      <c r="A36" s="1"/>
      <c r="B36" s="16" t="s">
        <v>42</v>
      </c>
      <c r="C36" s="17"/>
      <c r="D36" s="17"/>
      <c r="E36" s="17"/>
      <c r="F36" s="17"/>
      <c r="G36" s="19"/>
      <c r="H36" s="19"/>
      <c r="I36" s="3"/>
    </row>
    <row r="37" spans="1:9" ht="14.25" customHeight="1" x14ac:dyDescent="0.25">
      <c r="A37" s="1"/>
      <c r="B37" s="18" t="s">
        <v>43</v>
      </c>
      <c r="C37" s="18">
        <v>170652.1</v>
      </c>
      <c r="D37" s="18">
        <v>170652.1</v>
      </c>
      <c r="E37" s="18">
        <v>170652.1</v>
      </c>
      <c r="F37" s="18">
        <v>170652.1</v>
      </c>
      <c r="G37" s="19">
        <f t="shared" si="2"/>
        <v>1</v>
      </c>
      <c r="H37" s="19">
        <f t="shared" si="3"/>
        <v>1</v>
      </c>
      <c r="I37" s="3"/>
    </row>
    <row r="38" spans="1:9" ht="16.5" customHeight="1" x14ac:dyDescent="0.25">
      <c r="A38" s="1"/>
      <c r="B38" s="18" t="s">
        <v>44</v>
      </c>
      <c r="C38" s="20">
        <v>63978.2</v>
      </c>
      <c r="D38" s="20">
        <v>63978.2</v>
      </c>
      <c r="E38" s="20">
        <v>63978.2</v>
      </c>
      <c r="F38" s="20">
        <v>63978.2</v>
      </c>
      <c r="G38" s="19">
        <f t="shared" si="2"/>
        <v>1</v>
      </c>
      <c r="H38" s="19">
        <f t="shared" si="3"/>
        <v>1</v>
      </c>
      <c r="I38" s="3"/>
    </row>
    <row r="39" spans="1:9" ht="12.75" customHeight="1" x14ac:dyDescent="0.25">
      <c r="A39" s="1"/>
      <c r="B39" s="21"/>
      <c r="C39" s="21"/>
      <c r="D39" s="21"/>
      <c r="E39" s="21"/>
      <c r="F39" s="21"/>
      <c r="G39" s="21"/>
      <c r="H39" s="21"/>
      <c r="I39" s="3"/>
    </row>
    <row r="40" spans="1:9" ht="12.75" customHeight="1" x14ac:dyDescent="0.25">
      <c r="A40" s="1"/>
      <c r="B40" s="21"/>
      <c r="C40" s="21"/>
      <c r="D40" s="21"/>
      <c r="E40" s="21"/>
      <c r="F40" s="21"/>
      <c r="G40" s="21"/>
      <c r="H40" s="21"/>
      <c r="I40" s="3"/>
    </row>
    <row r="41" spans="1:9" ht="12.75" customHeight="1" x14ac:dyDescent="0.25">
      <c r="A41" s="1"/>
      <c r="B41" s="157" t="s">
        <v>45</v>
      </c>
      <c r="C41" s="157"/>
      <c r="D41" s="157"/>
      <c r="E41" s="157"/>
      <c r="F41" s="157"/>
      <c r="G41" s="157"/>
      <c r="H41" s="157"/>
      <c r="I41" s="3"/>
    </row>
    <row r="42" spans="1:9" ht="12.75" customHeight="1" x14ac:dyDescent="0.25">
      <c r="A42" s="1"/>
      <c r="B42" s="22"/>
      <c r="C42" s="22"/>
      <c r="D42" s="22"/>
      <c r="E42" s="22"/>
      <c r="F42" s="22"/>
      <c r="G42" s="22"/>
      <c r="H42" s="22"/>
      <c r="I42" s="3"/>
    </row>
    <row r="43" spans="1:9" ht="12.75" customHeight="1" x14ac:dyDescent="0.2">
      <c r="A43" s="3"/>
      <c r="B43" s="3"/>
      <c r="C43" s="3"/>
      <c r="D43" s="3"/>
      <c r="E43" s="3"/>
      <c r="F43" s="3"/>
      <c r="G43" s="3"/>
      <c r="H43" s="3"/>
      <c r="I43" s="3"/>
    </row>
    <row r="44" spans="1:9" ht="12.75" customHeight="1" x14ac:dyDescent="0.2">
      <c r="A44" s="3"/>
      <c r="B44" s="3"/>
      <c r="C44" s="3"/>
      <c r="D44" s="3"/>
      <c r="E44" s="3"/>
      <c r="F44" s="3"/>
      <c r="G44" s="3"/>
      <c r="H44" s="3"/>
      <c r="I44" s="3"/>
    </row>
    <row r="45" spans="1:9" ht="12.75" customHeight="1" x14ac:dyDescent="0.2">
      <c r="A45" s="3" t="s">
        <v>46</v>
      </c>
      <c r="B45" s="3"/>
      <c r="C45" s="3"/>
      <c r="D45" s="3"/>
      <c r="E45" s="3"/>
      <c r="F45" s="3"/>
      <c r="G45" s="3"/>
      <c r="H45" s="3"/>
      <c r="I45" s="3"/>
    </row>
  </sheetData>
  <mergeCells count="3">
    <mergeCell ref="G1:H1"/>
    <mergeCell ref="B4:H4"/>
    <mergeCell ref="B41:H41"/>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133</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453</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40</v>
      </c>
      <c r="C8" s="10">
        <v>1300</v>
      </c>
      <c r="D8" s="10">
        <v>1300</v>
      </c>
      <c r="E8" s="10">
        <v>1300</v>
      </c>
      <c r="F8" s="10">
        <v>1300</v>
      </c>
      <c r="G8" s="11">
        <f t="shared" ref="G8" si="0">F8/C8</f>
        <v>1</v>
      </c>
      <c r="H8" s="11">
        <f t="shared" ref="H8" si="1">F8/D8</f>
        <v>1</v>
      </c>
      <c r="I8" s="3"/>
    </row>
    <row r="9" spans="1:9" ht="17.25" customHeight="1" x14ac:dyDescent="0.25">
      <c r="A9" s="12"/>
      <c r="B9" s="13" t="s">
        <v>41</v>
      </c>
      <c r="C9" s="14">
        <v>1300</v>
      </c>
      <c r="D9" s="14">
        <v>1300</v>
      </c>
      <c r="E9" s="14">
        <v>1300</v>
      </c>
      <c r="F9" s="14">
        <v>1300</v>
      </c>
      <c r="G9" s="19">
        <f t="shared" ref="G9:G11" si="2">F9/C9</f>
        <v>1</v>
      </c>
      <c r="H9" s="19">
        <f t="shared" ref="H9:H11" si="3">F9/D9</f>
        <v>1</v>
      </c>
      <c r="I9" s="15"/>
    </row>
    <row r="10" spans="1:9" ht="15.75" customHeight="1" x14ac:dyDescent="0.25">
      <c r="A10" s="1"/>
      <c r="B10" s="16" t="s">
        <v>42</v>
      </c>
      <c r="C10" s="17"/>
      <c r="D10" s="17"/>
      <c r="E10" s="17"/>
      <c r="F10" s="17"/>
      <c r="G10" s="19"/>
      <c r="H10" s="19"/>
      <c r="I10" s="3"/>
    </row>
    <row r="11" spans="1:9" ht="16.5" customHeight="1" x14ac:dyDescent="0.25">
      <c r="A11" s="1"/>
      <c r="B11" s="18" t="s">
        <v>44</v>
      </c>
      <c r="C11" s="20">
        <v>1300</v>
      </c>
      <c r="D11" s="20">
        <v>1300</v>
      </c>
      <c r="E11" s="20">
        <v>1300</v>
      </c>
      <c r="F11" s="20">
        <v>1300</v>
      </c>
      <c r="G11" s="19">
        <f t="shared" si="2"/>
        <v>1</v>
      </c>
      <c r="H11" s="19">
        <f t="shared" si="3"/>
        <v>1</v>
      </c>
      <c r="I11" s="3"/>
    </row>
    <row r="12" spans="1:9" ht="12.75" customHeight="1" x14ac:dyDescent="0.25">
      <c r="A12" s="1"/>
      <c r="B12" s="21"/>
      <c r="C12" s="21"/>
      <c r="D12" s="21"/>
      <c r="E12" s="21"/>
      <c r="F12" s="21"/>
      <c r="G12" s="21"/>
      <c r="H12" s="21"/>
      <c r="I12" s="3"/>
    </row>
    <row r="13" spans="1:9" ht="12.75" customHeight="1" x14ac:dyDescent="0.25">
      <c r="A13" s="1"/>
      <c r="B13" s="21"/>
      <c r="C13" s="21"/>
      <c r="D13" s="21"/>
      <c r="E13" s="21"/>
      <c r="F13" s="21"/>
      <c r="G13" s="21"/>
      <c r="H13" s="21"/>
      <c r="I13" s="3"/>
    </row>
    <row r="14" spans="1:9" ht="12.75" customHeight="1" x14ac:dyDescent="0.25">
      <c r="A14" s="1"/>
      <c r="B14" s="157" t="s">
        <v>45</v>
      </c>
      <c r="C14" s="157"/>
      <c r="D14" s="157"/>
      <c r="E14" s="157"/>
      <c r="F14" s="157"/>
      <c r="G14" s="157"/>
      <c r="H14" s="157"/>
      <c r="I14" s="3"/>
    </row>
    <row r="15" spans="1:9" ht="12.75" customHeight="1" x14ac:dyDescent="0.25">
      <c r="A15" s="1"/>
      <c r="B15" s="22"/>
      <c r="C15" s="22"/>
      <c r="D15" s="22"/>
      <c r="E15" s="22"/>
      <c r="F15" s="22"/>
      <c r="G15" s="22"/>
      <c r="H15" s="22"/>
      <c r="I15" s="3"/>
    </row>
    <row r="16" spans="1:9" ht="12.75" customHeight="1" x14ac:dyDescent="0.2">
      <c r="A16" s="3"/>
      <c r="B16" s="3"/>
      <c r="C16" s="3"/>
      <c r="D16" s="3"/>
      <c r="E16" s="3"/>
      <c r="F16" s="3"/>
      <c r="G16" s="3"/>
      <c r="H16" s="3"/>
      <c r="I16" s="3"/>
    </row>
    <row r="17" spans="1:9" ht="12.75" customHeight="1" x14ac:dyDescent="0.2">
      <c r="A17" s="3"/>
      <c r="B17" s="3"/>
      <c r="C17" s="3"/>
      <c r="D17" s="3"/>
      <c r="E17" s="3"/>
      <c r="F17" s="3"/>
      <c r="G17" s="3"/>
      <c r="H17" s="3"/>
      <c r="I17" s="3"/>
    </row>
    <row r="18" spans="1:9" ht="12.75" customHeight="1" x14ac:dyDescent="0.2">
      <c r="A18" s="3" t="s">
        <v>46</v>
      </c>
      <c r="B18" s="3"/>
      <c r="C18" s="3"/>
      <c r="D18" s="3"/>
      <c r="E18" s="3"/>
      <c r="F18" s="3"/>
      <c r="G18" s="3"/>
      <c r="H18" s="3"/>
      <c r="I18" s="3"/>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1"/>
  <sheetViews>
    <sheetView showGridLines="0" view="pageBreakPreview" zoomScale="60" zoomScaleNormal="100" workbookViewId="0">
      <selection activeCell="G9" sqref="G9:H9"/>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134</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454</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23" t="s">
        <v>2</v>
      </c>
      <c r="C7" s="23" t="s">
        <v>3</v>
      </c>
      <c r="D7" s="7" t="s">
        <v>4</v>
      </c>
      <c r="E7" s="7" t="s">
        <v>5</v>
      </c>
      <c r="F7" s="7" t="s">
        <v>409</v>
      </c>
      <c r="G7" s="7" t="s">
        <v>410</v>
      </c>
      <c r="H7" s="8" t="s">
        <v>411</v>
      </c>
      <c r="I7" s="3"/>
    </row>
    <row r="8" spans="1:9" ht="14.25" customHeight="1" x14ac:dyDescent="0.25">
      <c r="A8" s="1"/>
      <c r="B8" s="24" t="s">
        <v>56</v>
      </c>
      <c r="C8" s="25">
        <v>73438.3</v>
      </c>
      <c r="D8" s="25">
        <v>73438.3</v>
      </c>
      <c r="E8" s="25">
        <v>73438.3</v>
      </c>
      <c r="F8" s="25">
        <v>41392</v>
      </c>
      <c r="G8" s="19">
        <f t="shared" ref="G8" si="0">F8/C8</f>
        <v>0.56362960471579537</v>
      </c>
      <c r="H8" s="19">
        <f t="shared" ref="H8" si="1">F8/D8</f>
        <v>0.56362960471579537</v>
      </c>
      <c r="I8" s="3"/>
    </row>
    <row r="9" spans="1:9" ht="15" customHeight="1" x14ac:dyDescent="0.25">
      <c r="A9" s="1"/>
      <c r="B9" s="26" t="s">
        <v>112</v>
      </c>
      <c r="C9" s="27">
        <v>73438.3</v>
      </c>
      <c r="D9" s="27">
        <v>73438.3</v>
      </c>
      <c r="E9" s="27">
        <v>73438.3</v>
      </c>
      <c r="F9" s="27">
        <v>41392</v>
      </c>
      <c r="G9" s="11">
        <f t="shared" ref="G9:G14" si="2">F9/C9</f>
        <v>0.56362960471579537</v>
      </c>
      <c r="H9" s="11">
        <f t="shared" ref="H9:H14" si="3">F9/D9</f>
        <v>0.56362960471579537</v>
      </c>
      <c r="I9" s="3"/>
    </row>
    <row r="10" spans="1:9" ht="14.25" customHeight="1" x14ac:dyDescent="0.25">
      <c r="A10" s="1"/>
      <c r="B10" s="24" t="s">
        <v>113</v>
      </c>
      <c r="C10" s="25">
        <v>46214.32</v>
      </c>
      <c r="D10" s="25">
        <v>46214.3</v>
      </c>
      <c r="E10" s="25">
        <v>46214.3</v>
      </c>
      <c r="F10" s="25">
        <v>40172.199999999997</v>
      </c>
      <c r="G10" s="19">
        <f t="shared" si="2"/>
        <v>0.86925870595953802</v>
      </c>
      <c r="H10" s="19">
        <f t="shared" si="3"/>
        <v>0.86925908214556957</v>
      </c>
      <c r="I10" s="3"/>
    </row>
    <row r="11" spans="1:9" ht="15" customHeight="1" x14ac:dyDescent="0.25">
      <c r="A11" s="1"/>
      <c r="B11" s="28" t="s">
        <v>114</v>
      </c>
      <c r="C11" s="29">
        <v>46214.315399999999</v>
      </c>
      <c r="D11" s="29">
        <v>46214.3</v>
      </c>
      <c r="E11" s="29">
        <v>46214.3</v>
      </c>
      <c r="F11" s="29">
        <v>40172.199999999997</v>
      </c>
      <c r="G11" s="11">
        <f t="shared" si="2"/>
        <v>0.86925879248229643</v>
      </c>
      <c r="H11" s="11">
        <f t="shared" si="3"/>
        <v>0.86925908214556957</v>
      </c>
      <c r="I11" s="3"/>
    </row>
    <row r="12" spans="1:9" ht="17.25" customHeight="1" x14ac:dyDescent="0.25">
      <c r="A12" s="12"/>
      <c r="B12" s="13" t="s">
        <v>41</v>
      </c>
      <c r="C12" s="14">
        <v>119652.62</v>
      </c>
      <c r="D12" s="14">
        <v>119652.6</v>
      </c>
      <c r="E12" s="14">
        <v>119652.6</v>
      </c>
      <c r="F12" s="14">
        <v>81564.2</v>
      </c>
      <c r="G12" s="19">
        <f t="shared" si="2"/>
        <v>0.68167500218549326</v>
      </c>
      <c r="H12" s="19">
        <f t="shared" si="3"/>
        <v>0.68167511612785681</v>
      </c>
      <c r="I12" s="15"/>
    </row>
    <row r="13" spans="1:9" ht="15.75" customHeight="1" x14ac:dyDescent="0.25">
      <c r="A13" s="1"/>
      <c r="B13" s="16" t="s">
        <v>42</v>
      </c>
      <c r="C13" s="17"/>
      <c r="D13" s="17"/>
      <c r="E13" s="17"/>
      <c r="F13" s="17"/>
      <c r="G13" s="11"/>
      <c r="H13" s="11"/>
      <c r="I13" s="3"/>
    </row>
    <row r="14" spans="1:9" ht="15" customHeight="1" x14ac:dyDescent="0.25">
      <c r="A14" s="1"/>
      <c r="B14" s="18" t="s">
        <v>75</v>
      </c>
      <c r="C14" s="18">
        <v>119652.6</v>
      </c>
      <c r="D14" s="18">
        <v>119652.6</v>
      </c>
      <c r="E14" s="18">
        <v>119652.6</v>
      </c>
      <c r="F14" s="18">
        <v>81564.2</v>
      </c>
      <c r="G14" s="19">
        <f t="shared" si="2"/>
        <v>0.68167511612785681</v>
      </c>
      <c r="H14" s="19">
        <f t="shared" si="3"/>
        <v>0.68167511612785681</v>
      </c>
      <c r="I14" s="3"/>
    </row>
    <row r="15" spans="1:9" ht="12.75" customHeight="1" x14ac:dyDescent="0.25">
      <c r="A15" s="1"/>
      <c r="B15" s="21"/>
      <c r="C15" s="21"/>
      <c r="D15" s="21"/>
      <c r="E15" s="21"/>
      <c r="F15" s="21"/>
      <c r="G15" s="21"/>
      <c r="H15" s="21"/>
      <c r="I15" s="3"/>
    </row>
    <row r="16" spans="1:9" ht="12.75" customHeight="1" x14ac:dyDescent="0.25">
      <c r="A16" s="1"/>
      <c r="B16" s="21"/>
      <c r="C16" s="21"/>
      <c r="D16" s="21"/>
      <c r="E16" s="21"/>
      <c r="F16" s="21"/>
      <c r="G16" s="21"/>
      <c r="H16" s="21"/>
      <c r="I16" s="3"/>
    </row>
    <row r="17" spans="1:9" ht="12.75" customHeight="1" x14ac:dyDescent="0.25">
      <c r="A17" s="1"/>
      <c r="B17" s="157" t="s">
        <v>45</v>
      </c>
      <c r="C17" s="157"/>
      <c r="D17" s="157"/>
      <c r="E17" s="157"/>
      <c r="F17" s="157"/>
      <c r="G17" s="157"/>
      <c r="H17" s="157"/>
      <c r="I17" s="3"/>
    </row>
    <row r="18" spans="1:9" ht="12.75" customHeight="1" x14ac:dyDescent="0.25">
      <c r="A18" s="1"/>
      <c r="B18" s="22"/>
      <c r="C18" s="22"/>
      <c r="D18" s="22"/>
      <c r="E18" s="22"/>
      <c r="F18" s="22"/>
      <c r="G18" s="22"/>
      <c r="H18" s="22"/>
      <c r="I18" s="3"/>
    </row>
    <row r="19" spans="1:9" ht="12.75" customHeight="1" x14ac:dyDescent="0.2">
      <c r="A19" s="3"/>
      <c r="B19" s="3"/>
      <c r="C19" s="3"/>
      <c r="D19" s="3"/>
      <c r="E19" s="3"/>
      <c r="F19" s="3"/>
      <c r="G19" s="3"/>
      <c r="H19" s="3"/>
      <c r="I19" s="3"/>
    </row>
    <row r="20" spans="1:9" ht="12.75" customHeight="1" x14ac:dyDescent="0.2">
      <c r="A20" s="3"/>
      <c r="B20" s="3"/>
      <c r="C20" s="3"/>
      <c r="D20" s="3"/>
      <c r="E20" s="3"/>
      <c r="F20" s="3"/>
      <c r="G20" s="3"/>
      <c r="H20" s="3"/>
      <c r="I20" s="3"/>
    </row>
    <row r="21" spans="1:9" ht="12.75" customHeight="1" x14ac:dyDescent="0.2">
      <c r="A21" s="3" t="s">
        <v>46</v>
      </c>
      <c r="B21" s="3"/>
      <c r="C21" s="3"/>
      <c r="D21" s="3"/>
      <c r="E21" s="3"/>
      <c r="F21" s="3"/>
      <c r="G21" s="3"/>
      <c r="H21" s="3"/>
      <c r="I21" s="3"/>
    </row>
  </sheetData>
  <mergeCells count="3">
    <mergeCell ref="G1:H1"/>
    <mergeCell ref="B4:H4"/>
    <mergeCell ref="B17:H17"/>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53"/>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135</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455</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6</v>
      </c>
      <c r="C8" s="10">
        <v>421283.2</v>
      </c>
      <c r="D8" s="10">
        <v>421283.2</v>
      </c>
      <c r="E8" s="10">
        <v>421283.2</v>
      </c>
      <c r="F8" s="10">
        <v>412602.9</v>
      </c>
      <c r="G8" s="11">
        <f t="shared" ref="G8" si="0">F8/C8</f>
        <v>0.97939557048560211</v>
      </c>
      <c r="H8" s="11">
        <f t="shared" ref="H8" si="1">F8/D8</f>
        <v>0.97939557048560211</v>
      </c>
      <c r="I8" s="3"/>
    </row>
    <row r="9" spans="1:9" ht="15" customHeight="1" x14ac:dyDescent="0.25">
      <c r="A9" s="1"/>
      <c r="B9" s="9" t="s">
        <v>7</v>
      </c>
      <c r="C9" s="10">
        <v>387548.033</v>
      </c>
      <c r="D9" s="10">
        <v>387548</v>
      </c>
      <c r="E9" s="10">
        <v>387548</v>
      </c>
      <c r="F9" s="10">
        <v>379838.4</v>
      </c>
      <c r="G9" s="11">
        <f t="shared" ref="G9:G46" si="2">F9/C9</f>
        <v>0.98010663880727278</v>
      </c>
      <c r="H9" s="11">
        <f t="shared" ref="H9:H46" si="3">F9/D9</f>
        <v>0.98010672226408091</v>
      </c>
      <c r="I9" s="3"/>
    </row>
    <row r="10" spans="1:9" ht="15" customHeight="1" x14ac:dyDescent="0.25">
      <c r="A10" s="1"/>
      <c r="B10" s="9" t="s">
        <v>8</v>
      </c>
      <c r="C10" s="10">
        <v>327156.09999999998</v>
      </c>
      <c r="D10" s="10">
        <v>327156.09999999998</v>
      </c>
      <c r="E10" s="10">
        <v>327156.09999999998</v>
      </c>
      <c r="F10" s="10">
        <v>322522.8</v>
      </c>
      <c r="G10" s="11">
        <f t="shared" si="2"/>
        <v>0.98583764753278336</v>
      </c>
      <c r="H10" s="11">
        <f t="shared" si="3"/>
        <v>0.98583764753278336</v>
      </c>
      <c r="I10" s="3"/>
    </row>
    <row r="11" spans="1:9" ht="15" customHeight="1" x14ac:dyDescent="0.25">
      <c r="A11" s="1"/>
      <c r="B11" s="9" t="s">
        <v>9</v>
      </c>
      <c r="C11" s="10">
        <v>347468.68599999999</v>
      </c>
      <c r="D11" s="10">
        <v>347468.7</v>
      </c>
      <c r="E11" s="10">
        <v>347468.7</v>
      </c>
      <c r="F11" s="10">
        <v>343278.8</v>
      </c>
      <c r="G11" s="11">
        <f t="shared" si="2"/>
        <v>0.98794168749928735</v>
      </c>
      <c r="H11" s="11">
        <f t="shared" si="3"/>
        <v>0.9879416476937346</v>
      </c>
      <c r="I11" s="3"/>
    </row>
    <row r="12" spans="1:9" ht="15" customHeight="1" x14ac:dyDescent="0.25">
      <c r="A12" s="1"/>
      <c r="B12" s="9" t="s">
        <v>10</v>
      </c>
      <c r="C12" s="10">
        <v>297400.28399999999</v>
      </c>
      <c r="D12" s="10">
        <v>297400.3</v>
      </c>
      <c r="E12" s="10">
        <v>297400.3</v>
      </c>
      <c r="F12" s="10">
        <v>293804.5</v>
      </c>
      <c r="G12" s="11">
        <f t="shared" si="2"/>
        <v>0.98790927852644561</v>
      </c>
      <c r="H12" s="11">
        <f t="shared" si="3"/>
        <v>0.98790922537737857</v>
      </c>
      <c r="I12" s="3"/>
    </row>
    <row r="13" spans="1:9" ht="15" customHeight="1" x14ac:dyDescent="0.25">
      <c r="A13" s="1"/>
      <c r="B13" s="9" t="s">
        <v>11</v>
      </c>
      <c r="C13" s="10">
        <v>233060.13800000001</v>
      </c>
      <c r="D13" s="10">
        <v>233060.1</v>
      </c>
      <c r="E13" s="10">
        <v>233060.1</v>
      </c>
      <c r="F13" s="10">
        <v>228833.5</v>
      </c>
      <c r="G13" s="11">
        <f t="shared" si="2"/>
        <v>0.9818646035470896</v>
      </c>
      <c r="H13" s="11">
        <f t="shared" si="3"/>
        <v>0.98186476363822028</v>
      </c>
      <c r="I13" s="3"/>
    </row>
    <row r="14" spans="1:9" ht="15" customHeight="1" x14ac:dyDescent="0.25">
      <c r="A14" s="1"/>
      <c r="B14" s="9" t="s">
        <v>12</v>
      </c>
      <c r="C14" s="10">
        <v>425342.4</v>
      </c>
      <c r="D14" s="10">
        <v>425342.4</v>
      </c>
      <c r="E14" s="10">
        <v>425342.4</v>
      </c>
      <c r="F14" s="10">
        <v>412827.2</v>
      </c>
      <c r="G14" s="11">
        <f t="shared" si="2"/>
        <v>0.9705761758056568</v>
      </c>
      <c r="H14" s="11">
        <f t="shared" si="3"/>
        <v>0.9705761758056568</v>
      </c>
      <c r="I14" s="3"/>
    </row>
    <row r="15" spans="1:9" ht="15" customHeight="1" x14ac:dyDescent="0.25">
      <c r="A15" s="1"/>
      <c r="B15" s="9" t="s">
        <v>13</v>
      </c>
      <c r="C15" s="10">
        <v>500283.9</v>
      </c>
      <c r="D15" s="10">
        <v>500283.9</v>
      </c>
      <c r="E15" s="10">
        <v>500283.9</v>
      </c>
      <c r="F15" s="10">
        <v>489762.3</v>
      </c>
      <c r="G15" s="11">
        <f t="shared" si="2"/>
        <v>0.97896874154854863</v>
      </c>
      <c r="H15" s="11">
        <f t="shared" si="3"/>
        <v>0.97896874154854863</v>
      </c>
      <c r="I15" s="3"/>
    </row>
    <row r="16" spans="1:9" ht="15" customHeight="1" x14ac:dyDescent="0.25">
      <c r="A16" s="1"/>
      <c r="B16" s="9" t="s">
        <v>14</v>
      </c>
      <c r="C16" s="10">
        <v>348984.7</v>
      </c>
      <c r="D16" s="10">
        <v>348984.7</v>
      </c>
      <c r="E16" s="10">
        <v>348984.7</v>
      </c>
      <c r="F16" s="10">
        <v>345069.5</v>
      </c>
      <c r="G16" s="11">
        <f t="shared" si="2"/>
        <v>0.98878117006275634</v>
      </c>
      <c r="H16" s="11">
        <f t="shared" si="3"/>
        <v>0.98878117006275634</v>
      </c>
      <c r="I16" s="3"/>
    </row>
    <row r="17" spans="1:9" ht="15" customHeight="1" x14ac:dyDescent="0.25">
      <c r="A17" s="1"/>
      <c r="B17" s="9" t="s">
        <v>15</v>
      </c>
      <c r="C17" s="10">
        <v>186526.6</v>
      </c>
      <c r="D17" s="10">
        <v>186526.6</v>
      </c>
      <c r="E17" s="10">
        <v>186526.6</v>
      </c>
      <c r="F17" s="10">
        <v>180181</v>
      </c>
      <c r="G17" s="11">
        <f t="shared" si="2"/>
        <v>0.96598018727623836</v>
      </c>
      <c r="H17" s="11">
        <f t="shared" si="3"/>
        <v>0.96598018727623836</v>
      </c>
      <c r="I17" s="3"/>
    </row>
    <row r="18" spans="1:9" ht="15" customHeight="1" x14ac:dyDescent="0.25">
      <c r="A18" s="1"/>
      <c r="B18" s="9" t="s">
        <v>16</v>
      </c>
      <c r="C18" s="10">
        <v>322506.7</v>
      </c>
      <c r="D18" s="10">
        <v>322506.7</v>
      </c>
      <c r="E18" s="10">
        <v>322506.7</v>
      </c>
      <c r="F18" s="10">
        <v>315599.5</v>
      </c>
      <c r="G18" s="11">
        <f t="shared" si="2"/>
        <v>0.97858277052848819</v>
      </c>
      <c r="H18" s="11">
        <f t="shared" si="3"/>
        <v>0.97858277052848819</v>
      </c>
      <c r="I18" s="3"/>
    </row>
    <row r="19" spans="1:9" ht="15" customHeight="1" x14ac:dyDescent="0.25">
      <c r="A19" s="1"/>
      <c r="B19" s="9" t="s">
        <v>17</v>
      </c>
      <c r="C19" s="10">
        <v>199127.5</v>
      </c>
      <c r="D19" s="10">
        <v>199127.5</v>
      </c>
      <c r="E19" s="10">
        <v>199127.5</v>
      </c>
      <c r="F19" s="10">
        <v>196241.4</v>
      </c>
      <c r="G19" s="11">
        <f t="shared" si="2"/>
        <v>0.98550627110770739</v>
      </c>
      <c r="H19" s="11">
        <f t="shared" si="3"/>
        <v>0.98550627110770739</v>
      </c>
      <c r="I19" s="3"/>
    </row>
    <row r="20" spans="1:9" ht="15" customHeight="1" x14ac:dyDescent="0.25">
      <c r="A20" s="1"/>
      <c r="B20" s="9" t="s">
        <v>18</v>
      </c>
      <c r="C20" s="10">
        <v>379034.9</v>
      </c>
      <c r="D20" s="10">
        <v>379034.9</v>
      </c>
      <c r="E20" s="10">
        <v>379034.9</v>
      </c>
      <c r="F20" s="10">
        <v>370333.2</v>
      </c>
      <c r="G20" s="11">
        <f t="shared" si="2"/>
        <v>0.97704248342303046</v>
      </c>
      <c r="H20" s="11">
        <f t="shared" si="3"/>
        <v>0.97704248342303046</v>
      </c>
      <c r="I20" s="3"/>
    </row>
    <row r="21" spans="1:9" ht="15" customHeight="1" x14ac:dyDescent="0.25">
      <c r="A21" s="1"/>
      <c r="B21" s="9" t="s">
        <v>19</v>
      </c>
      <c r="C21" s="10">
        <v>484444.886</v>
      </c>
      <c r="D21" s="10">
        <v>484444.9</v>
      </c>
      <c r="E21" s="10">
        <v>484444.9</v>
      </c>
      <c r="F21" s="10">
        <v>476429.8</v>
      </c>
      <c r="G21" s="11">
        <f t="shared" si="2"/>
        <v>0.9834551127865554</v>
      </c>
      <c r="H21" s="11">
        <f t="shared" si="3"/>
        <v>0.98345508436563156</v>
      </c>
      <c r="I21" s="3"/>
    </row>
    <row r="22" spans="1:9" ht="15" customHeight="1" x14ac:dyDescent="0.25">
      <c r="A22" s="1"/>
      <c r="B22" s="9" t="s">
        <v>20</v>
      </c>
      <c r="C22" s="10">
        <v>357881.2</v>
      </c>
      <c r="D22" s="10">
        <v>357881.2</v>
      </c>
      <c r="E22" s="10">
        <v>357881.2</v>
      </c>
      <c r="F22" s="10">
        <v>354231.2</v>
      </c>
      <c r="G22" s="11">
        <f t="shared" si="2"/>
        <v>0.98980108482926732</v>
      </c>
      <c r="H22" s="11">
        <f t="shared" si="3"/>
        <v>0.98980108482926732</v>
      </c>
      <c r="I22" s="3"/>
    </row>
    <row r="23" spans="1:9" ht="15" customHeight="1" x14ac:dyDescent="0.25">
      <c r="A23" s="1"/>
      <c r="B23" s="9" t="s">
        <v>21</v>
      </c>
      <c r="C23" s="10">
        <v>294849.31760000001</v>
      </c>
      <c r="D23" s="10">
        <v>294849.3</v>
      </c>
      <c r="E23" s="10">
        <v>294849.3</v>
      </c>
      <c r="F23" s="10">
        <v>291912.09999999998</v>
      </c>
      <c r="G23" s="11">
        <f t="shared" si="2"/>
        <v>0.99003824182498279</v>
      </c>
      <c r="H23" s="11">
        <f t="shared" si="3"/>
        <v>0.99003830092186074</v>
      </c>
      <c r="I23" s="3"/>
    </row>
    <row r="24" spans="1:9" ht="15" customHeight="1" x14ac:dyDescent="0.25">
      <c r="A24" s="1"/>
      <c r="B24" s="9" t="s">
        <v>22</v>
      </c>
      <c r="C24" s="10">
        <v>260589.74350000001</v>
      </c>
      <c r="D24" s="10">
        <v>260589.8</v>
      </c>
      <c r="E24" s="10">
        <v>260589.8</v>
      </c>
      <c r="F24" s="10">
        <v>258651.5</v>
      </c>
      <c r="G24" s="11">
        <f t="shared" si="2"/>
        <v>0.99256208830797665</v>
      </c>
      <c r="H24" s="11">
        <f t="shared" si="3"/>
        <v>0.99256187310478006</v>
      </c>
      <c r="I24" s="3"/>
    </row>
    <row r="25" spans="1:9" ht="15" customHeight="1" x14ac:dyDescent="0.25">
      <c r="A25" s="1"/>
      <c r="B25" s="9" t="s">
        <v>23</v>
      </c>
      <c r="C25" s="10">
        <v>265863.59999999998</v>
      </c>
      <c r="D25" s="10">
        <v>265863.59999999998</v>
      </c>
      <c r="E25" s="10">
        <v>265863.59999999998</v>
      </c>
      <c r="F25" s="10">
        <v>250505.9</v>
      </c>
      <c r="G25" s="11">
        <f t="shared" si="2"/>
        <v>0.94223466469272221</v>
      </c>
      <c r="H25" s="11">
        <f t="shared" si="3"/>
        <v>0.94223466469272221</v>
      </c>
      <c r="I25" s="3"/>
    </row>
    <row r="26" spans="1:9" ht="15" customHeight="1" x14ac:dyDescent="0.25">
      <c r="A26" s="1"/>
      <c r="B26" s="9" t="s">
        <v>24</v>
      </c>
      <c r="C26" s="10">
        <v>240140.7</v>
      </c>
      <c r="D26" s="10">
        <v>240140.7</v>
      </c>
      <c r="E26" s="10">
        <v>240140.7</v>
      </c>
      <c r="F26" s="10">
        <v>214676.9</v>
      </c>
      <c r="G26" s="11">
        <f t="shared" si="2"/>
        <v>0.89396299752603359</v>
      </c>
      <c r="H26" s="11">
        <f t="shared" si="3"/>
        <v>0.89396299752603359</v>
      </c>
      <c r="I26" s="3"/>
    </row>
    <row r="27" spans="1:9" ht="15" customHeight="1" x14ac:dyDescent="0.25">
      <c r="A27" s="1"/>
      <c r="B27" s="9" t="s">
        <v>25</v>
      </c>
      <c r="C27" s="10">
        <v>376376.6</v>
      </c>
      <c r="D27" s="10">
        <v>376376.6</v>
      </c>
      <c r="E27" s="10">
        <v>376376.6</v>
      </c>
      <c r="F27" s="10">
        <v>366960.2</v>
      </c>
      <c r="G27" s="11">
        <f t="shared" si="2"/>
        <v>0.9749814414604947</v>
      </c>
      <c r="H27" s="11">
        <f t="shared" si="3"/>
        <v>0.9749814414604947</v>
      </c>
      <c r="I27" s="3"/>
    </row>
    <row r="28" spans="1:9" ht="15" customHeight="1" x14ac:dyDescent="0.25">
      <c r="A28" s="1"/>
      <c r="B28" s="9" t="s">
        <v>26</v>
      </c>
      <c r="C28" s="10">
        <v>300897.8</v>
      </c>
      <c r="D28" s="10">
        <v>300897.8</v>
      </c>
      <c r="E28" s="10">
        <v>300897.8</v>
      </c>
      <c r="F28" s="10">
        <v>297997.3</v>
      </c>
      <c r="G28" s="11">
        <f t="shared" si="2"/>
        <v>0.99036051443380446</v>
      </c>
      <c r="H28" s="11">
        <f t="shared" si="3"/>
        <v>0.99036051443380446</v>
      </c>
      <c r="I28" s="3"/>
    </row>
    <row r="29" spans="1:9" ht="15" customHeight="1" x14ac:dyDescent="0.25">
      <c r="A29" s="1"/>
      <c r="B29" s="9" t="s">
        <v>27</v>
      </c>
      <c r="C29" s="10">
        <v>463799.2</v>
      </c>
      <c r="D29" s="10">
        <v>463799.2</v>
      </c>
      <c r="E29" s="10">
        <v>463799.2</v>
      </c>
      <c r="F29" s="10">
        <v>457842.8</v>
      </c>
      <c r="G29" s="11">
        <f t="shared" si="2"/>
        <v>0.9871573732770561</v>
      </c>
      <c r="H29" s="11">
        <f t="shared" si="3"/>
        <v>0.9871573732770561</v>
      </c>
      <c r="I29" s="3"/>
    </row>
    <row r="30" spans="1:9" ht="15" customHeight="1" x14ac:dyDescent="0.25">
      <c r="A30" s="1"/>
      <c r="B30" s="9" t="s">
        <v>28</v>
      </c>
      <c r="C30" s="10">
        <v>424706.6</v>
      </c>
      <c r="D30" s="10">
        <v>424706.6</v>
      </c>
      <c r="E30" s="10">
        <v>424706.6</v>
      </c>
      <c r="F30" s="10">
        <v>413827.8</v>
      </c>
      <c r="G30" s="11">
        <f t="shared" si="2"/>
        <v>0.97438514023563561</v>
      </c>
      <c r="H30" s="11">
        <f t="shared" si="3"/>
        <v>0.97438514023563561</v>
      </c>
      <c r="I30" s="3"/>
    </row>
    <row r="31" spans="1:9" ht="15" customHeight="1" x14ac:dyDescent="0.25">
      <c r="A31" s="1"/>
      <c r="B31" s="9" t="s">
        <v>29</v>
      </c>
      <c r="C31" s="10">
        <v>440581</v>
      </c>
      <c r="D31" s="10">
        <v>440581</v>
      </c>
      <c r="E31" s="10">
        <v>440581</v>
      </c>
      <c r="F31" s="10">
        <v>432863.6</v>
      </c>
      <c r="G31" s="11">
        <f t="shared" si="2"/>
        <v>0.98248358417634896</v>
      </c>
      <c r="H31" s="11">
        <f t="shared" si="3"/>
        <v>0.98248358417634896</v>
      </c>
      <c r="I31" s="3"/>
    </row>
    <row r="32" spans="1:9" ht="15" customHeight="1" x14ac:dyDescent="0.25">
      <c r="A32" s="1"/>
      <c r="B32" s="9" t="s">
        <v>30</v>
      </c>
      <c r="C32" s="10">
        <v>296347.3</v>
      </c>
      <c r="D32" s="10">
        <v>296347.3</v>
      </c>
      <c r="E32" s="10">
        <v>296347.3</v>
      </c>
      <c r="F32" s="10">
        <v>293542.40000000002</v>
      </c>
      <c r="G32" s="11">
        <f t="shared" si="2"/>
        <v>0.99053509176564136</v>
      </c>
      <c r="H32" s="11">
        <f t="shared" si="3"/>
        <v>0.99053509176564136</v>
      </c>
      <c r="I32" s="3"/>
    </row>
    <row r="33" spans="1:9" ht="15" customHeight="1" x14ac:dyDescent="0.25">
      <c r="A33" s="1"/>
      <c r="B33" s="9" t="s">
        <v>31</v>
      </c>
      <c r="C33" s="10">
        <v>228776.10200000001</v>
      </c>
      <c r="D33" s="10">
        <v>228776.1</v>
      </c>
      <c r="E33" s="10">
        <v>228776.1</v>
      </c>
      <c r="F33" s="10">
        <v>225059.20000000001</v>
      </c>
      <c r="G33" s="11">
        <f t="shared" si="2"/>
        <v>0.98375310197391164</v>
      </c>
      <c r="H33" s="11">
        <f t="shared" si="3"/>
        <v>0.98375311057405035</v>
      </c>
      <c r="I33" s="3"/>
    </row>
    <row r="34" spans="1:9" ht="15" customHeight="1" x14ac:dyDescent="0.25">
      <c r="A34" s="1"/>
      <c r="B34" s="9" t="s">
        <v>32</v>
      </c>
      <c r="C34" s="10">
        <v>338459.2</v>
      </c>
      <c r="D34" s="10">
        <v>338459.2</v>
      </c>
      <c r="E34" s="10">
        <v>338459.2</v>
      </c>
      <c r="F34" s="10">
        <v>332441.09999999998</v>
      </c>
      <c r="G34" s="11">
        <f t="shared" si="2"/>
        <v>0.98221912715033288</v>
      </c>
      <c r="H34" s="11">
        <f t="shared" si="3"/>
        <v>0.98221912715033288</v>
      </c>
      <c r="I34" s="3"/>
    </row>
    <row r="35" spans="1:9" ht="15" customHeight="1" x14ac:dyDescent="0.25">
      <c r="A35" s="1"/>
      <c r="B35" s="9" t="s">
        <v>33</v>
      </c>
      <c r="C35" s="10">
        <v>352186.3</v>
      </c>
      <c r="D35" s="10">
        <v>352186.3</v>
      </c>
      <c r="E35" s="10">
        <v>352186.3</v>
      </c>
      <c r="F35" s="10">
        <v>341551.9</v>
      </c>
      <c r="G35" s="11">
        <f t="shared" si="2"/>
        <v>0.96980461761289416</v>
      </c>
      <c r="H35" s="11">
        <f t="shared" si="3"/>
        <v>0.96980461761289416</v>
      </c>
      <c r="I35" s="3"/>
    </row>
    <row r="36" spans="1:9" ht="15" customHeight="1" x14ac:dyDescent="0.25">
      <c r="A36" s="1"/>
      <c r="B36" s="9" t="s">
        <v>34</v>
      </c>
      <c r="C36" s="10">
        <v>266969.90600000002</v>
      </c>
      <c r="D36" s="10">
        <v>266969.90000000002</v>
      </c>
      <c r="E36" s="10">
        <v>266969.90000000002</v>
      </c>
      <c r="F36" s="10">
        <v>260976.4</v>
      </c>
      <c r="G36" s="11">
        <f t="shared" si="2"/>
        <v>0.97754988159601774</v>
      </c>
      <c r="H36" s="11">
        <f t="shared" si="3"/>
        <v>0.97754990356590754</v>
      </c>
      <c r="I36" s="3"/>
    </row>
    <row r="37" spans="1:9" ht="15" customHeight="1" x14ac:dyDescent="0.25">
      <c r="A37" s="1"/>
      <c r="B37" s="9" t="s">
        <v>35</v>
      </c>
      <c r="C37" s="10">
        <v>230012.4</v>
      </c>
      <c r="D37" s="10">
        <v>230012.4</v>
      </c>
      <c r="E37" s="10">
        <v>230012.4</v>
      </c>
      <c r="F37" s="10">
        <v>226456.6</v>
      </c>
      <c r="G37" s="11">
        <f t="shared" si="2"/>
        <v>0.98454083345071841</v>
      </c>
      <c r="H37" s="11">
        <f t="shared" si="3"/>
        <v>0.98454083345071841</v>
      </c>
      <c r="I37" s="3"/>
    </row>
    <row r="38" spans="1:9" ht="15" customHeight="1" x14ac:dyDescent="0.25">
      <c r="A38" s="1"/>
      <c r="B38" s="9" t="s">
        <v>36</v>
      </c>
      <c r="C38" s="10">
        <v>97777.7</v>
      </c>
      <c r="D38" s="10">
        <v>97777.7</v>
      </c>
      <c r="E38" s="10">
        <v>97777.7</v>
      </c>
      <c r="F38" s="10">
        <v>87249.7</v>
      </c>
      <c r="G38" s="11">
        <f t="shared" si="2"/>
        <v>0.89232718707844427</v>
      </c>
      <c r="H38" s="11">
        <f t="shared" si="3"/>
        <v>0.89232718707844427</v>
      </c>
      <c r="I38" s="3"/>
    </row>
    <row r="39" spans="1:9" ht="15" customHeight="1" x14ac:dyDescent="0.25">
      <c r="A39" s="1"/>
      <c r="B39" s="9" t="s">
        <v>37</v>
      </c>
      <c r="C39" s="10">
        <v>100837</v>
      </c>
      <c r="D39" s="10">
        <v>100837</v>
      </c>
      <c r="E39" s="10">
        <v>100837</v>
      </c>
      <c r="F39" s="10">
        <v>92379.6</v>
      </c>
      <c r="G39" s="11">
        <f t="shared" si="2"/>
        <v>0.91612800856828358</v>
      </c>
      <c r="H39" s="11">
        <f t="shared" si="3"/>
        <v>0.91612800856828358</v>
      </c>
      <c r="I39" s="3"/>
    </row>
    <row r="40" spans="1:9" ht="15" customHeight="1" x14ac:dyDescent="0.25">
      <c r="A40" s="1"/>
      <c r="B40" s="9" t="s">
        <v>38</v>
      </c>
      <c r="C40" s="10">
        <v>177531.1</v>
      </c>
      <c r="D40" s="10">
        <v>177531.1</v>
      </c>
      <c r="E40" s="10">
        <v>177531.1</v>
      </c>
      <c r="F40" s="10">
        <v>171577.8</v>
      </c>
      <c r="G40" s="11">
        <f t="shared" si="2"/>
        <v>0.96646615719724593</v>
      </c>
      <c r="H40" s="11">
        <f t="shared" si="3"/>
        <v>0.96646615719724593</v>
      </c>
      <c r="I40" s="3"/>
    </row>
    <row r="41" spans="1:9" ht="15" customHeight="1" x14ac:dyDescent="0.25">
      <c r="A41" s="1"/>
      <c r="B41" s="9" t="s">
        <v>39</v>
      </c>
      <c r="C41" s="10">
        <v>77348.3</v>
      </c>
      <c r="D41" s="10">
        <v>77348.3</v>
      </c>
      <c r="E41" s="10">
        <v>77348.3</v>
      </c>
      <c r="F41" s="10">
        <v>71057.8</v>
      </c>
      <c r="G41" s="11">
        <f t="shared" si="2"/>
        <v>0.91867306715208996</v>
      </c>
      <c r="H41" s="11">
        <f t="shared" si="3"/>
        <v>0.91867306715208996</v>
      </c>
      <c r="I41" s="3"/>
    </row>
    <row r="42" spans="1:9" ht="15" customHeight="1" x14ac:dyDescent="0.25">
      <c r="A42" s="1"/>
      <c r="B42" s="9" t="s">
        <v>40</v>
      </c>
      <c r="C42" s="10">
        <v>578363.80000000005</v>
      </c>
      <c r="D42" s="10">
        <v>578363.80000000005</v>
      </c>
      <c r="E42" s="10">
        <v>578363.80000000005</v>
      </c>
      <c r="F42" s="10">
        <v>563974.5</v>
      </c>
      <c r="G42" s="11">
        <f t="shared" si="2"/>
        <v>0.9751206766398588</v>
      </c>
      <c r="H42" s="11">
        <f t="shared" si="3"/>
        <v>0.9751206766398588</v>
      </c>
      <c r="I42" s="3"/>
    </row>
    <row r="43" spans="1:9" ht="17.25" customHeight="1" x14ac:dyDescent="0.25">
      <c r="A43" s="12"/>
      <c r="B43" s="13" t="s">
        <v>41</v>
      </c>
      <c r="C43" s="14">
        <v>11030462.9</v>
      </c>
      <c r="D43" s="14">
        <v>11030462.9</v>
      </c>
      <c r="E43" s="14">
        <v>11030462.9</v>
      </c>
      <c r="F43" s="14">
        <v>10773061.1</v>
      </c>
      <c r="G43" s="19">
        <f t="shared" si="2"/>
        <v>0.97666446074534186</v>
      </c>
      <c r="H43" s="19">
        <f t="shared" si="3"/>
        <v>0.97666446074534186</v>
      </c>
      <c r="I43" s="15"/>
    </row>
    <row r="44" spans="1:9" ht="15.75" customHeight="1" x14ac:dyDescent="0.25">
      <c r="A44" s="1"/>
      <c r="B44" s="16" t="s">
        <v>42</v>
      </c>
      <c r="C44" s="17"/>
      <c r="D44" s="17"/>
      <c r="E44" s="17"/>
      <c r="F44" s="17"/>
      <c r="G44" s="19"/>
      <c r="H44" s="19"/>
      <c r="I44" s="3"/>
    </row>
    <row r="45" spans="1:9" ht="14.25" customHeight="1" x14ac:dyDescent="0.25">
      <c r="A45" s="1"/>
      <c r="B45" s="18" t="s">
        <v>43</v>
      </c>
      <c r="C45" s="18">
        <v>9998605</v>
      </c>
      <c r="D45" s="18">
        <v>9998605</v>
      </c>
      <c r="E45" s="18">
        <v>9998605</v>
      </c>
      <c r="F45" s="18">
        <v>9786821.6999999993</v>
      </c>
      <c r="G45" s="19">
        <f t="shared" si="2"/>
        <v>0.97881871521077179</v>
      </c>
      <c r="H45" s="19">
        <f t="shared" si="3"/>
        <v>0.97881871521077179</v>
      </c>
      <c r="I45" s="3"/>
    </row>
    <row r="46" spans="1:9" ht="16.5" customHeight="1" x14ac:dyDescent="0.25">
      <c r="A46" s="1"/>
      <c r="B46" s="18" t="s">
        <v>44</v>
      </c>
      <c r="C46" s="20">
        <v>1031857.9</v>
      </c>
      <c r="D46" s="20">
        <v>1031857.9</v>
      </c>
      <c r="E46" s="20">
        <v>1031857.9</v>
      </c>
      <c r="F46" s="20">
        <v>986239.4</v>
      </c>
      <c r="G46" s="19">
        <f t="shared" si="2"/>
        <v>0.95578993968064785</v>
      </c>
      <c r="H46" s="19">
        <f t="shared" si="3"/>
        <v>0.95578993968064785</v>
      </c>
      <c r="I46" s="3"/>
    </row>
    <row r="47" spans="1:9" ht="12.75" customHeight="1" x14ac:dyDescent="0.25">
      <c r="A47" s="1"/>
      <c r="B47" s="21"/>
      <c r="C47" s="21"/>
      <c r="D47" s="21"/>
      <c r="E47" s="21"/>
      <c r="F47" s="21"/>
      <c r="G47" s="21"/>
      <c r="H47" s="21"/>
      <c r="I47" s="3"/>
    </row>
    <row r="48" spans="1:9" ht="12.75" customHeight="1" x14ac:dyDescent="0.25">
      <c r="A48" s="1"/>
      <c r="B48" s="21"/>
      <c r="C48" s="21"/>
      <c r="D48" s="21"/>
      <c r="E48" s="21"/>
      <c r="F48" s="21"/>
      <c r="G48" s="21"/>
      <c r="H48" s="21"/>
      <c r="I48" s="3"/>
    </row>
    <row r="49" spans="1:9" ht="12.75" customHeight="1" x14ac:dyDescent="0.25">
      <c r="A49" s="1"/>
      <c r="B49" s="157" t="s">
        <v>45</v>
      </c>
      <c r="C49" s="157"/>
      <c r="D49" s="157"/>
      <c r="E49" s="157"/>
      <c r="F49" s="157"/>
      <c r="G49" s="157"/>
      <c r="H49" s="157"/>
      <c r="I49" s="3"/>
    </row>
    <row r="50" spans="1:9" ht="12.75" customHeight="1" x14ac:dyDescent="0.25">
      <c r="A50" s="1"/>
      <c r="B50" s="22"/>
      <c r="C50" s="22"/>
      <c r="D50" s="22"/>
      <c r="E50" s="22"/>
      <c r="F50" s="22"/>
      <c r="G50" s="22"/>
      <c r="H50" s="22"/>
      <c r="I50" s="3"/>
    </row>
    <row r="51" spans="1:9" ht="12.75" customHeight="1" x14ac:dyDescent="0.2">
      <c r="A51" s="3"/>
      <c r="B51" s="3"/>
      <c r="C51" s="3"/>
      <c r="D51" s="3"/>
      <c r="E51" s="3"/>
      <c r="F51" s="3"/>
      <c r="G51" s="3"/>
      <c r="H51" s="3"/>
      <c r="I51" s="3"/>
    </row>
    <row r="52" spans="1:9" ht="12.75" customHeight="1" x14ac:dyDescent="0.2">
      <c r="A52" s="3"/>
      <c r="B52" s="3"/>
      <c r="C52" s="3"/>
      <c r="D52" s="3"/>
      <c r="E52" s="3"/>
      <c r="F52" s="3"/>
      <c r="G52" s="3"/>
      <c r="H52" s="3"/>
      <c r="I52" s="3"/>
    </row>
    <row r="53" spans="1:9" ht="12.75" customHeight="1" x14ac:dyDescent="0.2">
      <c r="A53" s="3" t="s">
        <v>46</v>
      </c>
      <c r="B53" s="3"/>
      <c r="C53" s="3"/>
      <c r="D53" s="3"/>
      <c r="E53" s="3"/>
      <c r="F53" s="3"/>
      <c r="G53" s="3"/>
      <c r="H53" s="3"/>
      <c r="I53" s="3"/>
    </row>
  </sheetData>
  <mergeCells count="3">
    <mergeCell ref="G1:H1"/>
    <mergeCell ref="B4:H4"/>
    <mergeCell ref="B49:H49"/>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36"/>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136</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456</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7</v>
      </c>
      <c r="C8" s="10">
        <v>1495.9</v>
      </c>
      <c r="D8" s="10">
        <v>1495.9</v>
      </c>
      <c r="E8" s="10">
        <v>1495.9</v>
      </c>
      <c r="F8" s="10">
        <v>1495.9</v>
      </c>
      <c r="G8" s="11">
        <f t="shared" ref="G8" si="0">F8/C8</f>
        <v>1</v>
      </c>
      <c r="H8" s="11">
        <f t="shared" ref="H8" si="1">F8/D8</f>
        <v>1</v>
      </c>
      <c r="I8" s="3"/>
    </row>
    <row r="9" spans="1:9" ht="15" customHeight="1" x14ac:dyDescent="0.25">
      <c r="A9" s="1"/>
      <c r="B9" s="9" t="s">
        <v>10</v>
      </c>
      <c r="C9" s="10">
        <v>1000</v>
      </c>
      <c r="D9" s="10">
        <v>1000</v>
      </c>
      <c r="E9" s="10">
        <v>1000</v>
      </c>
      <c r="F9" s="10">
        <v>1000</v>
      </c>
      <c r="G9" s="11">
        <f t="shared" ref="G9:G29" si="2">F9/C9</f>
        <v>1</v>
      </c>
      <c r="H9" s="11">
        <f t="shared" ref="H9:H29" si="3">F9/D9</f>
        <v>1</v>
      </c>
      <c r="I9" s="3"/>
    </row>
    <row r="10" spans="1:9" ht="15" customHeight="1" x14ac:dyDescent="0.25">
      <c r="A10" s="1"/>
      <c r="B10" s="9" t="s">
        <v>12</v>
      </c>
      <c r="C10" s="10">
        <v>4154.3999999999996</v>
      </c>
      <c r="D10" s="10">
        <v>4154.3999999999996</v>
      </c>
      <c r="E10" s="10">
        <v>4154.3999999999996</v>
      </c>
      <c r="F10" s="10">
        <v>4154.3999999999996</v>
      </c>
      <c r="G10" s="11">
        <f t="shared" si="2"/>
        <v>1</v>
      </c>
      <c r="H10" s="11">
        <f t="shared" si="3"/>
        <v>1</v>
      </c>
      <c r="I10" s="3"/>
    </row>
    <row r="11" spans="1:9" ht="15" customHeight="1" x14ac:dyDescent="0.25">
      <c r="A11" s="1"/>
      <c r="B11" s="9" t="s">
        <v>13</v>
      </c>
      <c r="C11" s="10">
        <v>5284.5</v>
      </c>
      <c r="D11" s="10">
        <v>5284.5</v>
      </c>
      <c r="E11" s="10">
        <v>5284.5</v>
      </c>
      <c r="F11" s="10">
        <v>5284.5</v>
      </c>
      <c r="G11" s="11">
        <f t="shared" si="2"/>
        <v>1</v>
      </c>
      <c r="H11" s="11">
        <f t="shared" si="3"/>
        <v>1</v>
      </c>
      <c r="I11" s="3"/>
    </row>
    <row r="12" spans="1:9" ht="15" customHeight="1" x14ac:dyDescent="0.25">
      <c r="A12" s="1"/>
      <c r="B12" s="9" t="s">
        <v>17</v>
      </c>
      <c r="C12" s="10">
        <v>488.1</v>
      </c>
      <c r="D12" s="10">
        <v>488.1</v>
      </c>
      <c r="E12" s="10">
        <v>488.1</v>
      </c>
      <c r="F12" s="10">
        <v>488.1</v>
      </c>
      <c r="G12" s="11">
        <f t="shared" si="2"/>
        <v>1</v>
      </c>
      <c r="H12" s="11">
        <f t="shared" si="3"/>
        <v>1</v>
      </c>
      <c r="I12" s="3"/>
    </row>
    <row r="13" spans="1:9" ht="15" customHeight="1" x14ac:dyDescent="0.25">
      <c r="A13" s="1"/>
      <c r="B13" s="9" t="s">
        <v>18</v>
      </c>
      <c r="C13" s="10">
        <v>1958</v>
      </c>
      <c r="D13" s="10">
        <v>1958</v>
      </c>
      <c r="E13" s="10">
        <v>1958</v>
      </c>
      <c r="F13" s="10">
        <v>1958</v>
      </c>
      <c r="G13" s="11">
        <f t="shared" si="2"/>
        <v>1</v>
      </c>
      <c r="H13" s="11">
        <f t="shared" si="3"/>
        <v>1</v>
      </c>
      <c r="I13" s="3"/>
    </row>
    <row r="14" spans="1:9" ht="15" customHeight="1" x14ac:dyDescent="0.25">
      <c r="A14" s="1"/>
      <c r="B14" s="9" t="s">
        <v>19</v>
      </c>
      <c r="C14" s="10">
        <v>3968</v>
      </c>
      <c r="D14" s="10">
        <v>3968</v>
      </c>
      <c r="E14" s="10">
        <v>3968</v>
      </c>
      <c r="F14" s="10">
        <v>3968</v>
      </c>
      <c r="G14" s="11">
        <f t="shared" si="2"/>
        <v>1</v>
      </c>
      <c r="H14" s="11">
        <f t="shared" si="3"/>
        <v>1</v>
      </c>
      <c r="I14" s="3"/>
    </row>
    <row r="15" spans="1:9" ht="15" customHeight="1" x14ac:dyDescent="0.25">
      <c r="A15" s="1"/>
      <c r="B15" s="9" t="s">
        <v>20</v>
      </c>
      <c r="C15" s="10">
        <v>570.6</v>
      </c>
      <c r="D15" s="10">
        <v>570.6</v>
      </c>
      <c r="E15" s="10">
        <v>570.6</v>
      </c>
      <c r="F15" s="10">
        <v>570.6</v>
      </c>
      <c r="G15" s="11">
        <f t="shared" si="2"/>
        <v>1</v>
      </c>
      <c r="H15" s="11">
        <f t="shared" si="3"/>
        <v>1</v>
      </c>
      <c r="I15" s="3"/>
    </row>
    <row r="16" spans="1:9" ht="15" customHeight="1" x14ac:dyDescent="0.25">
      <c r="A16" s="1"/>
      <c r="B16" s="9" t="s">
        <v>22</v>
      </c>
      <c r="C16" s="10">
        <v>3314.2</v>
      </c>
      <c r="D16" s="10">
        <v>3314.2</v>
      </c>
      <c r="E16" s="10">
        <v>3314.2</v>
      </c>
      <c r="F16" s="10">
        <v>3314.2</v>
      </c>
      <c r="G16" s="11">
        <f t="shared" si="2"/>
        <v>1</v>
      </c>
      <c r="H16" s="11">
        <f t="shared" si="3"/>
        <v>1</v>
      </c>
      <c r="I16" s="3"/>
    </row>
    <row r="17" spans="1:9" ht="15" customHeight="1" x14ac:dyDescent="0.25">
      <c r="A17" s="1"/>
      <c r="B17" s="9" t="s">
        <v>25</v>
      </c>
      <c r="C17" s="10">
        <v>645.6</v>
      </c>
      <c r="D17" s="10">
        <v>645.6</v>
      </c>
      <c r="E17" s="10">
        <v>645.6</v>
      </c>
      <c r="F17" s="10">
        <v>645.6</v>
      </c>
      <c r="G17" s="11">
        <f t="shared" si="2"/>
        <v>1</v>
      </c>
      <c r="H17" s="11">
        <f t="shared" si="3"/>
        <v>1</v>
      </c>
      <c r="I17" s="3"/>
    </row>
    <row r="18" spans="1:9" ht="15" customHeight="1" x14ac:dyDescent="0.25">
      <c r="A18" s="1"/>
      <c r="B18" s="9" t="s">
        <v>27</v>
      </c>
      <c r="C18" s="10">
        <v>5708.7</v>
      </c>
      <c r="D18" s="10">
        <v>5708.7</v>
      </c>
      <c r="E18" s="10">
        <v>5708.7</v>
      </c>
      <c r="F18" s="10">
        <v>5708.7</v>
      </c>
      <c r="G18" s="11">
        <f t="shared" si="2"/>
        <v>1</v>
      </c>
      <c r="H18" s="11">
        <f t="shared" si="3"/>
        <v>1</v>
      </c>
      <c r="I18" s="3"/>
    </row>
    <row r="19" spans="1:9" ht="15" customHeight="1" x14ac:dyDescent="0.25">
      <c r="A19" s="1"/>
      <c r="B19" s="9" t="s">
        <v>32</v>
      </c>
      <c r="C19" s="10">
        <v>500</v>
      </c>
      <c r="D19" s="10">
        <v>500</v>
      </c>
      <c r="E19" s="10">
        <v>500</v>
      </c>
      <c r="F19" s="10">
        <v>500</v>
      </c>
      <c r="G19" s="11">
        <f t="shared" si="2"/>
        <v>1</v>
      </c>
      <c r="H19" s="11">
        <f t="shared" si="3"/>
        <v>1</v>
      </c>
      <c r="I19" s="3"/>
    </row>
    <row r="20" spans="1:9" ht="15" customHeight="1" x14ac:dyDescent="0.25">
      <c r="A20" s="1"/>
      <c r="B20" s="9" t="s">
        <v>33</v>
      </c>
      <c r="C20" s="10">
        <v>4231.2</v>
      </c>
      <c r="D20" s="10">
        <v>4231.2</v>
      </c>
      <c r="E20" s="10">
        <v>4231.2</v>
      </c>
      <c r="F20" s="10">
        <v>4231.2</v>
      </c>
      <c r="G20" s="11">
        <f t="shared" si="2"/>
        <v>1</v>
      </c>
      <c r="H20" s="11">
        <f t="shared" si="3"/>
        <v>1</v>
      </c>
      <c r="I20" s="3"/>
    </row>
    <row r="21" spans="1:9" ht="15" customHeight="1" x14ac:dyDescent="0.25">
      <c r="A21" s="1"/>
      <c r="B21" s="9" t="s">
        <v>34</v>
      </c>
      <c r="C21" s="10">
        <v>8271.9</v>
      </c>
      <c r="D21" s="10">
        <v>8271.9</v>
      </c>
      <c r="E21" s="10">
        <v>8271.9</v>
      </c>
      <c r="F21" s="10">
        <v>8271.9</v>
      </c>
      <c r="G21" s="11">
        <f t="shared" si="2"/>
        <v>1</v>
      </c>
      <c r="H21" s="11">
        <f t="shared" si="3"/>
        <v>1</v>
      </c>
      <c r="I21" s="3"/>
    </row>
    <row r="22" spans="1:9" ht="15" customHeight="1" x14ac:dyDescent="0.25">
      <c r="A22" s="1"/>
      <c r="B22" s="9" t="s">
        <v>35</v>
      </c>
      <c r="C22" s="10">
        <v>4312.6000000000004</v>
      </c>
      <c r="D22" s="10">
        <v>4312.6000000000004</v>
      </c>
      <c r="E22" s="10">
        <v>4312.6000000000004</v>
      </c>
      <c r="F22" s="10">
        <v>4312.6000000000004</v>
      </c>
      <c r="G22" s="11">
        <f t="shared" si="2"/>
        <v>1</v>
      </c>
      <c r="H22" s="11">
        <f t="shared" si="3"/>
        <v>1</v>
      </c>
      <c r="I22" s="3"/>
    </row>
    <row r="23" spans="1:9" ht="15" customHeight="1" x14ac:dyDescent="0.25">
      <c r="A23" s="1"/>
      <c r="B23" s="9" t="s">
        <v>36</v>
      </c>
      <c r="C23" s="10">
        <v>10707.9</v>
      </c>
      <c r="D23" s="10">
        <v>10707.9</v>
      </c>
      <c r="E23" s="10">
        <v>10707.9</v>
      </c>
      <c r="F23" s="10">
        <v>10707.9</v>
      </c>
      <c r="G23" s="11">
        <f t="shared" si="2"/>
        <v>1</v>
      </c>
      <c r="H23" s="11">
        <f t="shared" si="3"/>
        <v>1</v>
      </c>
      <c r="I23" s="3"/>
    </row>
    <row r="24" spans="1:9" ht="15" customHeight="1" x14ac:dyDescent="0.25">
      <c r="A24" s="1"/>
      <c r="B24" s="9" t="s">
        <v>37</v>
      </c>
      <c r="C24" s="10">
        <v>11135.9</v>
      </c>
      <c r="D24" s="10">
        <v>11135.9</v>
      </c>
      <c r="E24" s="10">
        <v>11135.9</v>
      </c>
      <c r="F24" s="10">
        <v>11135.9</v>
      </c>
      <c r="G24" s="11">
        <f t="shared" si="2"/>
        <v>1</v>
      </c>
      <c r="H24" s="11">
        <f t="shared" si="3"/>
        <v>1</v>
      </c>
      <c r="I24" s="3"/>
    </row>
    <row r="25" spans="1:9" ht="15" customHeight="1" x14ac:dyDescent="0.25">
      <c r="A25" s="1"/>
      <c r="B25" s="9" t="s">
        <v>40</v>
      </c>
      <c r="C25" s="10">
        <v>17014.7</v>
      </c>
      <c r="D25" s="10">
        <v>17014.7</v>
      </c>
      <c r="E25" s="10">
        <v>17014.7</v>
      </c>
      <c r="F25" s="10">
        <v>17014.7</v>
      </c>
      <c r="G25" s="11">
        <f t="shared" si="2"/>
        <v>1</v>
      </c>
      <c r="H25" s="11">
        <f t="shared" si="3"/>
        <v>1</v>
      </c>
      <c r="I25" s="3"/>
    </row>
    <row r="26" spans="1:9" ht="17.25" customHeight="1" x14ac:dyDescent="0.25">
      <c r="A26" s="12"/>
      <c r="B26" s="13" t="s">
        <v>41</v>
      </c>
      <c r="C26" s="14">
        <v>84762.2</v>
      </c>
      <c r="D26" s="14">
        <v>84762.2</v>
      </c>
      <c r="E26" s="14">
        <v>84762.2</v>
      </c>
      <c r="F26" s="14">
        <v>84762.2</v>
      </c>
      <c r="G26" s="19">
        <f t="shared" si="2"/>
        <v>1</v>
      </c>
      <c r="H26" s="19">
        <f t="shared" si="3"/>
        <v>1</v>
      </c>
      <c r="I26" s="15"/>
    </row>
    <row r="27" spans="1:9" ht="15.75" customHeight="1" x14ac:dyDescent="0.25">
      <c r="A27" s="1"/>
      <c r="B27" s="16" t="s">
        <v>42</v>
      </c>
      <c r="C27" s="17"/>
      <c r="D27" s="17"/>
      <c r="E27" s="17"/>
      <c r="F27" s="17"/>
      <c r="G27" s="19"/>
      <c r="H27" s="19"/>
      <c r="I27" s="3"/>
    </row>
    <row r="28" spans="1:9" ht="14.25" customHeight="1" x14ac:dyDescent="0.25">
      <c r="A28" s="1"/>
      <c r="B28" s="18" t="s">
        <v>43</v>
      </c>
      <c r="C28" s="18">
        <v>45903.7</v>
      </c>
      <c r="D28" s="18">
        <v>45903.7</v>
      </c>
      <c r="E28" s="18">
        <v>45903.7</v>
      </c>
      <c r="F28" s="18">
        <v>45903.7</v>
      </c>
      <c r="G28" s="19">
        <f t="shared" si="2"/>
        <v>1</v>
      </c>
      <c r="H28" s="19">
        <f t="shared" si="3"/>
        <v>1</v>
      </c>
      <c r="I28" s="3"/>
    </row>
    <row r="29" spans="1:9" ht="16.5" customHeight="1" x14ac:dyDescent="0.25">
      <c r="A29" s="1"/>
      <c r="B29" s="18" t="s">
        <v>44</v>
      </c>
      <c r="C29" s="20">
        <v>38858.5</v>
      </c>
      <c r="D29" s="20">
        <v>38858.5</v>
      </c>
      <c r="E29" s="20">
        <v>38858.5</v>
      </c>
      <c r="F29" s="20">
        <v>38858.5</v>
      </c>
      <c r="G29" s="19">
        <f t="shared" si="2"/>
        <v>1</v>
      </c>
      <c r="H29" s="19">
        <f t="shared" si="3"/>
        <v>1</v>
      </c>
      <c r="I29" s="3"/>
    </row>
    <row r="30" spans="1:9" ht="12.75" customHeight="1" x14ac:dyDescent="0.25">
      <c r="A30" s="1"/>
      <c r="B30" s="21"/>
      <c r="C30" s="21"/>
      <c r="D30" s="21"/>
      <c r="E30" s="21"/>
      <c r="F30" s="21"/>
      <c r="G30" s="21"/>
      <c r="H30" s="21"/>
      <c r="I30" s="3"/>
    </row>
    <row r="31" spans="1:9" ht="12.75" customHeight="1" x14ac:dyDescent="0.25">
      <c r="A31" s="1"/>
      <c r="B31" s="21"/>
      <c r="C31" s="21"/>
      <c r="D31" s="21"/>
      <c r="E31" s="21"/>
      <c r="F31" s="21"/>
      <c r="G31" s="21"/>
      <c r="H31" s="21"/>
      <c r="I31" s="3"/>
    </row>
    <row r="32" spans="1:9" ht="12.75" customHeight="1" x14ac:dyDescent="0.25">
      <c r="A32" s="1"/>
      <c r="B32" s="157" t="s">
        <v>45</v>
      </c>
      <c r="C32" s="157"/>
      <c r="D32" s="157"/>
      <c r="E32" s="157"/>
      <c r="F32" s="157"/>
      <c r="G32" s="157"/>
      <c r="H32" s="157"/>
      <c r="I32" s="3"/>
    </row>
    <row r="33" spans="1:9" ht="12.75" customHeight="1" x14ac:dyDescent="0.25">
      <c r="A33" s="1"/>
      <c r="B33" s="22"/>
      <c r="C33" s="22"/>
      <c r="D33" s="22"/>
      <c r="E33" s="22"/>
      <c r="F33" s="22"/>
      <c r="G33" s="22"/>
      <c r="H33" s="22"/>
      <c r="I33" s="3"/>
    </row>
    <row r="34" spans="1:9" ht="12.75" customHeight="1" x14ac:dyDescent="0.2">
      <c r="A34" s="3"/>
      <c r="B34" s="3"/>
      <c r="C34" s="3"/>
      <c r="D34" s="3"/>
      <c r="E34" s="3"/>
      <c r="F34" s="3"/>
      <c r="G34" s="3"/>
      <c r="H34" s="3"/>
      <c r="I34" s="3"/>
    </row>
    <row r="35" spans="1:9" ht="12.75" customHeight="1" x14ac:dyDescent="0.2">
      <c r="A35" s="3"/>
      <c r="B35" s="3"/>
      <c r="C35" s="3"/>
      <c r="D35" s="3"/>
      <c r="E35" s="3"/>
      <c r="F35" s="3"/>
      <c r="G35" s="3"/>
      <c r="H35" s="3"/>
      <c r="I35" s="3"/>
    </row>
    <row r="36" spans="1:9" ht="12.75" customHeight="1" x14ac:dyDescent="0.2">
      <c r="A36" s="3" t="s">
        <v>46</v>
      </c>
      <c r="B36" s="3"/>
      <c r="C36" s="3"/>
      <c r="D36" s="3"/>
      <c r="E36" s="3"/>
      <c r="F36" s="3"/>
      <c r="G36" s="3"/>
      <c r="H36" s="3"/>
      <c r="I36" s="3"/>
    </row>
  </sheetData>
  <mergeCells count="3">
    <mergeCell ref="G1:H1"/>
    <mergeCell ref="B4:H4"/>
    <mergeCell ref="B32:H32"/>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0"/>
  <sheetViews>
    <sheetView showGridLines="0" view="pageBreakPreview" zoomScale="85" zoomScaleNormal="100" zoomScaleSheetLayoutView="85" workbookViewId="0">
      <selection activeCell="G15" sqref="G15"/>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137</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457</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6</v>
      </c>
      <c r="C8" s="10">
        <v>44.3</v>
      </c>
      <c r="D8" s="10">
        <v>44.3</v>
      </c>
      <c r="E8" s="10">
        <v>44.3</v>
      </c>
      <c r="F8" s="10">
        <v>44.2</v>
      </c>
      <c r="G8" s="11">
        <f t="shared" ref="G8" si="0">F8/C8</f>
        <v>0.99774266365688502</v>
      </c>
      <c r="H8" s="11">
        <f t="shared" ref="H8" si="1">F8/D8</f>
        <v>0.99774266365688502</v>
      </c>
      <c r="I8" s="3"/>
    </row>
    <row r="9" spans="1:9" ht="15" customHeight="1" x14ac:dyDescent="0.25">
      <c r="A9" s="1"/>
      <c r="B9" s="9" t="s">
        <v>10</v>
      </c>
      <c r="C9" s="10">
        <v>44.217599999999997</v>
      </c>
      <c r="D9" s="10">
        <v>44.2</v>
      </c>
      <c r="E9" s="10">
        <v>44.2</v>
      </c>
      <c r="F9" s="10">
        <v>0</v>
      </c>
      <c r="G9" s="11">
        <f t="shared" ref="G9:G13" si="2">F9/C9</f>
        <v>0</v>
      </c>
      <c r="H9" s="11">
        <f t="shared" ref="H9:H13" si="3">F9/D9</f>
        <v>0</v>
      </c>
      <c r="I9" s="3"/>
    </row>
    <row r="10" spans="1:9" ht="15" customHeight="1" x14ac:dyDescent="0.25">
      <c r="A10" s="1"/>
      <c r="B10" s="9" t="s">
        <v>15</v>
      </c>
      <c r="C10" s="10">
        <v>44.217599999999997</v>
      </c>
      <c r="D10" s="10">
        <v>44.2</v>
      </c>
      <c r="E10" s="10">
        <v>44.2</v>
      </c>
      <c r="F10" s="10">
        <v>44.2</v>
      </c>
      <c r="G10" s="11">
        <f t="shared" si="2"/>
        <v>0.99960196844695337</v>
      </c>
      <c r="H10" s="11">
        <f t="shared" si="3"/>
        <v>1</v>
      </c>
      <c r="I10" s="3"/>
    </row>
    <row r="11" spans="1:9" ht="17.25" customHeight="1" x14ac:dyDescent="0.25">
      <c r="A11" s="12"/>
      <c r="B11" s="13" t="s">
        <v>41</v>
      </c>
      <c r="C11" s="14">
        <v>132.66</v>
      </c>
      <c r="D11" s="14">
        <v>132.69999999999999</v>
      </c>
      <c r="E11" s="14">
        <v>132.69999999999999</v>
      </c>
      <c r="F11" s="14">
        <v>88.4</v>
      </c>
      <c r="G11" s="19">
        <f t="shared" si="2"/>
        <v>0.66636514397708435</v>
      </c>
      <c r="H11" s="19">
        <f t="shared" si="3"/>
        <v>0.66616428033157504</v>
      </c>
      <c r="I11" s="15"/>
    </row>
    <row r="12" spans="1:9" ht="15.75" customHeight="1" x14ac:dyDescent="0.25">
      <c r="A12" s="1"/>
      <c r="B12" s="16" t="s">
        <v>42</v>
      </c>
      <c r="C12" s="17"/>
      <c r="D12" s="17"/>
      <c r="E12" s="17"/>
      <c r="F12" s="17"/>
      <c r="G12" s="11"/>
      <c r="H12" s="11"/>
      <c r="I12" s="3"/>
    </row>
    <row r="13" spans="1:9" ht="14.25" customHeight="1" x14ac:dyDescent="0.25">
      <c r="A13" s="1"/>
      <c r="B13" s="18" t="s">
        <v>43</v>
      </c>
      <c r="C13" s="18">
        <v>132.69999999999999</v>
      </c>
      <c r="D13" s="18">
        <v>132.69999999999999</v>
      </c>
      <c r="E13" s="18">
        <v>132.69999999999999</v>
      </c>
      <c r="F13" s="18">
        <v>88.4</v>
      </c>
      <c r="G13" s="19">
        <f t="shared" si="2"/>
        <v>0.66616428033157504</v>
      </c>
      <c r="H13" s="19">
        <f t="shared" si="3"/>
        <v>0.66616428033157504</v>
      </c>
      <c r="I13" s="3"/>
    </row>
    <row r="14" spans="1:9" ht="12.75" customHeight="1" x14ac:dyDescent="0.25">
      <c r="A14" s="1"/>
      <c r="B14" s="21"/>
      <c r="C14" s="21"/>
      <c r="D14" s="21"/>
      <c r="E14" s="21"/>
      <c r="F14" s="21"/>
      <c r="G14" s="21"/>
      <c r="H14" s="21"/>
      <c r="I14" s="3"/>
    </row>
    <row r="15" spans="1:9" ht="12.75" customHeight="1" x14ac:dyDescent="0.25">
      <c r="A15" s="1"/>
      <c r="B15" s="21"/>
      <c r="C15" s="21"/>
      <c r="D15" s="21"/>
      <c r="E15" s="21"/>
      <c r="F15" s="21"/>
      <c r="G15" s="21"/>
      <c r="H15" s="21"/>
      <c r="I15" s="3"/>
    </row>
    <row r="16" spans="1:9" ht="12.75" customHeight="1" x14ac:dyDescent="0.25">
      <c r="A16" s="1"/>
      <c r="B16" s="157" t="s">
        <v>45</v>
      </c>
      <c r="C16" s="157"/>
      <c r="D16" s="157"/>
      <c r="E16" s="157"/>
      <c r="F16" s="157"/>
      <c r="G16" s="157"/>
      <c r="H16" s="157"/>
      <c r="I16" s="3"/>
    </row>
    <row r="17" spans="1:9" ht="12.75" customHeight="1" x14ac:dyDescent="0.25">
      <c r="A17" s="1"/>
      <c r="B17" s="22"/>
      <c r="C17" s="22"/>
      <c r="D17" s="22"/>
      <c r="E17" s="22"/>
      <c r="F17" s="22"/>
      <c r="G17" s="22"/>
      <c r="H17" s="22"/>
      <c r="I17" s="3"/>
    </row>
    <row r="18" spans="1:9" ht="12.75" customHeight="1" x14ac:dyDescent="0.2">
      <c r="A18" s="3"/>
      <c r="B18" s="3"/>
      <c r="C18" s="3"/>
      <c r="D18" s="3"/>
      <c r="E18" s="3"/>
      <c r="F18" s="3"/>
      <c r="G18" s="3"/>
      <c r="H18" s="3"/>
      <c r="I18" s="3"/>
    </row>
    <row r="19" spans="1:9" ht="12.75" customHeight="1" x14ac:dyDescent="0.2">
      <c r="A19" s="3"/>
      <c r="B19" s="3"/>
      <c r="C19" s="3"/>
      <c r="D19" s="3"/>
      <c r="E19" s="3"/>
      <c r="F19" s="3"/>
      <c r="G19" s="3"/>
      <c r="H19" s="3"/>
      <c r="I19" s="3"/>
    </row>
    <row r="20" spans="1:9" ht="12.75" customHeight="1" x14ac:dyDescent="0.2">
      <c r="A20" s="3" t="s">
        <v>46</v>
      </c>
      <c r="B20" s="3"/>
      <c r="C20" s="3"/>
      <c r="D20" s="3"/>
      <c r="E20" s="3"/>
      <c r="F20" s="3"/>
      <c r="G20" s="3"/>
      <c r="H20" s="3"/>
      <c r="I20" s="3"/>
    </row>
  </sheetData>
  <mergeCells count="3">
    <mergeCell ref="G1:H1"/>
    <mergeCell ref="B4:H4"/>
    <mergeCell ref="B16:H16"/>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9"/>
  <sheetViews>
    <sheetView showGridLines="0" view="pageBreakPreview" zoomScale="60" zoomScaleNormal="100" workbookViewId="0">
      <selection activeCell="C7" sqref="C7:F7"/>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49</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416</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7</v>
      </c>
      <c r="C8" s="10">
        <v>34427</v>
      </c>
      <c r="D8" s="10">
        <v>34427</v>
      </c>
      <c r="E8" s="10">
        <v>34427</v>
      </c>
      <c r="F8" s="10">
        <v>33411.800000000003</v>
      </c>
      <c r="G8" s="11">
        <f>F8/C8</f>
        <v>0.97051151712318828</v>
      </c>
      <c r="H8" s="11">
        <f>F8/D8</f>
        <v>0.97051151712318828</v>
      </c>
      <c r="I8" s="3"/>
    </row>
    <row r="9" spans="1:9" ht="15" customHeight="1" x14ac:dyDescent="0.25">
      <c r="A9" s="1"/>
      <c r="B9" s="9" t="s">
        <v>13</v>
      </c>
      <c r="C9" s="10">
        <v>38303.357300000003</v>
      </c>
      <c r="D9" s="10">
        <v>38303.4</v>
      </c>
      <c r="E9" s="10">
        <v>38303.4</v>
      </c>
      <c r="F9" s="10">
        <v>38303.4</v>
      </c>
      <c r="G9" s="11">
        <f t="shared" ref="G9:G12" si="0">F9/C9</f>
        <v>1.0000011147847867</v>
      </c>
      <c r="H9" s="11">
        <f t="shared" ref="H9:H12" si="1">F9/D9</f>
        <v>1</v>
      </c>
      <c r="I9" s="3"/>
    </row>
    <row r="10" spans="1:9" ht="17.25" customHeight="1" x14ac:dyDescent="0.25">
      <c r="A10" s="12"/>
      <c r="B10" s="13" t="s">
        <v>41</v>
      </c>
      <c r="C10" s="14">
        <v>72730.36</v>
      </c>
      <c r="D10" s="14">
        <v>72730.399999999994</v>
      </c>
      <c r="E10" s="14">
        <v>72730.399999999994</v>
      </c>
      <c r="F10" s="14">
        <v>71715.199999999997</v>
      </c>
      <c r="G10" s="19">
        <f t="shared" si="0"/>
        <v>0.98604214251105038</v>
      </c>
      <c r="H10" s="19">
        <f t="shared" si="1"/>
        <v>0.98604160021119092</v>
      </c>
      <c r="I10" s="15"/>
    </row>
    <row r="11" spans="1:9" ht="15.75" customHeight="1" x14ac:dyDescent="0.25">
      <c r="A11" s="1"/>
      <c r="B11" s="16" t="s">
        <v>42</v>
      </c>
      <c r="C11" s="17"/>
      <c r="D11" s="17"/>
      <c r="E11" s="17"/>
      <c r="F11" s="17"/>
      <c r="G11" s="19"/>
      <c r="H11" s="19"/>
      <c r="I11" s="3"/>
    </row>
    <row r="12" spans="1:9" ht="14.25" customHeight="1" x14ac:dyDescent="0.25">
      <c r="A12" s="1"/>
      <c r="B12" s="18" t="s">
        <v>43</v>
      </c>
      <c r="C12" s="18">
        <v>72730.399999999994</v>
      </c>
      <c r="D12" s="18">
        <v>72730.399999999994</v>
      </c>
      <c r="E12" s="18">
        <v>72730.399999999994</v>
      </c>
      <c r="F12" s="18">
        <v>71715.199999999997</v>
      </c>
      <c r="G12" s="19">
        <f t="shared" si="0"/>
        <v>0.98604160021119092</v>
      </c>
      <c r="H12" s="19">
        <f t="shared" si="1"/>
        <v>0.98604160021119092</v>
      </c>
      <c r="I12" s="3"/>
    </row>
    <row r="13" spans="1:9" ht="12.75" customHeight="1" x14ac:dyDescent="0.25">
      <c r="A13" s="1"/>
      <c r="B13" s="21"/>
      <c r="C13" s="21"/>
      <c r="D13" s="21"/>
      <c r="E13" s="21"/>
      <c r="F13" s="21"/>
      <c r="G13" s="21"/>
      <c r="H13" s="21"/>
      <c r="I13" s="3"/>
    </row>
    <row r="14" spans="1:9" ht="12.75" customHeight="1" x14ac:dyDescent="0.25">
      <c r="A14" s="1"/>
      <c r="B14" s="21"/>
      <c r="C14" s="21"/>
      <c r="D14" s="21"/>
      <c r="E14" s="21"/>
      <c r="F14" s="21"/>
      <c r="G14" s="21"/>
      <c r="H14" s="21"/>
      <c r="I14" s="3"/>
    </row>
    <row r="15" spans="1:9" ht="12.75" customHeight="1" x14ac:dyDescent="0.25">
      <c r="A15" s="1"/>
      <c r="B15" s="157" t="s">
        <v>45</v>
      </c>
      <c r="C15" s="157"/>
      <c r="D15" s="157"/>
      <c r="E15" s="157"/>
      <c r="F15" s="157"/>
      <c r="G15" s="157"/>
      <c r="H15" s="157"/>
      <c r="I15" s="3"/>
    </row>
    <row r="16" spans="1:9" ht="12.75" customHeight="1" x14ac:dyDescent="0.25">
      <c r="A16" s="1"/>
      <c r="B16" s="22"/>
      <c r="C16" s="22"/>
      <c r="D16" s="22"/>
      <c r="E16" s="22"/>
      <c r="F16" s="22"/>
      <c r="G16" s="22"/>
      <c r="H16" s="22"/>
      <c r="I16" s="3"/>
    </row>
    <row r="17" spans="1:9" ht="12.75" customHeight="1" x14ac:dyDescent="0.2">
      <c r="A17" s="3"/>
      <c r="B17" s="3"/>
      <c r="C17" s="3"/>
      <c r="D17" s="3"/>
      <c r="E17" s="3"/>
      <c r="F17" s="3"/>
      <c r="G17" s="3"/>
      <c r="H17" s="3"/>
      <c r="I17" s="3"/>
    </row>
    <row r="18" spans="1:9" ht="12.75" customHeight="1" x14ac:dyDescent="0.2">
      <c r="A18" s="3"/>
      <c r="B18" s="3"/>
      <c r="C18" s="3"/>
      <c r="D18" s="3"/>
      <c r="E18" s="3"/>
      <c r="F18" s="3"/>
      <c r="G18" s="3"/>
      <c r="H18" s="3"/>
      <c r="I18" s="3"/>
    </row>
    <row r="19" spans="1:9" ht="12.75" customHeight="1" x14ac:dyDescent="0.2">
      <c r="A19" s="3" t="s">
        <v>46</v>
      </c>
      <c r="B19" s="3"/>
      <c r="C19" s="3"/>
      <c r="D19" s="3"/>
      <c r="E19" s="3"/>
      <c r="F19" s="3"/>
      <c r="G19" s="3"/>
      <c r="H19" s="3"/>
      <c r="I19" s="3"/>
    </row>
  </sheetData>
  <mergeCells count="3">
    <mergeCell ref="G1:H1"/>
    <mergeCell ref="B4:H4"/>
    <mergeCell ref="B15:H15"/>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50"/>
  <sheetViews>
    <sheetView showGridLines="0" view="pageBreakPreview" zoomScale="60" zoomScaleNormal="100" workbookViewId="0">
      <selection activeCell="G20" sqref="G20:H20"/>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138</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458</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23" t="s">
        <v>2</v>
      </c>
      <c r="C7" s="23" t="s">
        <v>3</v>
      </c>
      <c r="D7" s="7" t="s">
        <v>4</v>
      </c>
      <c r="E7" s="7" t="s">
        <v>5</v>
      </c>
      <c r="F7" s="7" t="s">
        <v>409</v>
      </c>
      <c r="G7" s="7" t="s">
        <v>410</v>
      </c>
      <c r="H7" s="8" t="s">
        <v>411</v>
      </c>
      <c r="I7" s="3"/>
    </row>
    <row r="8" spans="1:9" ht="14.25" customHeight="1" x14ac:dyDescent="0.25">
      <c r="A8" s="1"/>
      <c r="B8" s="24" t="s">
        <v>139</v>
      </c>
      <c r="C8" s="25">
        <v>4172.79</v>
      </c>
      <c r="D8" s="25">
        <v>4172.8</v>
      </c>
      <c r="E8" s="25">
        <v>4172.8</v>
      </c>
      <c r="F8" s="25">
        <v>4172.8</v>
      </c>
      <c r="G8" s="19">
        <f t="shared" ref="G8" si="0">F8/C8</f>
        <v>1.0000023964781357</v>
      </c>
      <c r="H8" s="19">
        <f t="shared" ref="H8" si="1">F8/D8</f>
        <v>1</v>
      </c>
      <c r="I8" s="3"/>
    </row>
    <row r="9" spans="1:9" ht="15" customHeight="1" x14ac:dyDescent="0.25">
      <c r="A9" s="1"/>
      <c r="B9" s="26" t="s">
        <v>140</v>
      </c>
      <c r="C9" s="27">
        <v>4172.7911999999997</v>
      </c>
      <c r="D9" s="27">
        <v>4172.8</v>
      </c>
      <c r="E9" s="27">
        <v>4172.8</v>
      </c>
      <c r="F9" s="27">
        <v>4172.8</v>
      </c>
      <c r="G9" s="11">
        <f t="shared" ref="G9:G43" si="2">F9/C9</f>
        <v>1.0000021089001532</v>
      </c>
      <c r="H9" s="11">
        <f t="shared" ref="H9:H43" si="3">F9/D9</f>
        <v>1</v>
      </c>
      <c r="I9" s="3"/>
    </row>
    <row r="10" spans="1:9" ht="14.25" customHeight="1" x14ac:dyDescent="0.25">
      <c r="A10" s="1"/>
      <c r="B10" s="24" t="s">
        <v>54</v>
      </c>
      <c r="C10" s="25">
        <v>30000</v>
      </c>
      <c r="D10" s="25">
        <v>30000</v>
      </c>
      <c r="E10" s="25">
        <v>30000</v>
      </c>
      <c r="F10" s="25">
        <v>29309.4</v>
      </c>
      <c r="G10" s="19">
        <f t="shared" si="2"/>
        <v>0.97698000000000007</v>
      </c>
      <c r="H10" s="19">
        <f t="shared" si="3"/>
        <v>0.97698000000000007</v>
      </c>
      <c r="I10" s="3"/>
    </row>
    <row r="11" spans="1:9" ht="15" customHeight="1" x14ac:dyDescent="0.25">
      <c r="A11" s="1"/>
      <c r="B11" s="28" t="s">
        <v>55</v>
      </c>
      <c r="C11" s="29">
        <v>30000</v>
      </c>
      <c r="D11" s="29">
        <v>30000</v>
      </c>
      <c r="E11" s="29">
        <v>30000</v>
      </c>
      <c r="F11" s="29">
        <v>29309.4</v>
      </c>
      <c r="G11" s="11">
        <f t="shared" si="2"/>
        <v>0.97698000000000007</v>
      </c>
      <c r="H11" s="11">
        <f t="shared" si="3"/>
        <v>0.97698000000000007</v>
      </c>
      <c r="I11" s="3"/>
    </row>
    <row r="12" spans="1:9" ht="14.25" customHeight="1" x14ac:dyDescent="0.25">
      <c r="A12" s="1"/>
      <c r="B12" s="24" t="s">
        <v>93</v>
      </c>
      <c r="C12" s="25">
        <v>7692.48</v>
      </c>
      <c r="D12" s="25">
        <v>7692.5</v>
      </c>
      <c r="E12" s="25">
        <v>7692.5</v>
      </c>
      <c r="F12" s="25">
        <v>7692.5</v>
      </c>
      <c r="G12" s="19">
        <f t="shared" si="2"/>
        <v>1.0000025999417614</v>
      </c>
      <c r="H12" s="19">
        <f t="shared" si="3"/>
        <v>1</v>
      </c>
      <c r="I12" s="3"/>
    </row>
    <row r="13" spans="1:9" ht="15" customHeight="1" x14ac:dyDescent="0.25">
      <c r="A13" s="1"/>
      <c r="B13" s="26" t="s">
        <v>94</v>
      </c>
      <c r="C13" s="27">
        <v>7692.4844000000003</v>
      </c>
      <c r="D13" s="27">
        <v>7692.5</v>
      </c>
      <c r="E13" s="27">
        <v>7692.5</v>
      </c>
      <c r="F13" s="27">
        <v>7692.5</v>
      </c>
      <c r="G13" s="11">
        <f t="shared" si="2"/>
        <v>1.0000020279534139</v>
      </c>
      <c r="H13" s="11">
        <f t="shared" si="3"/>
        <v>1</v>
      </c>
      <c r="I13" s="3"/>
    </row>
    <row r="14" spans="1:9" ht="14.25" customHeight="1" x14ac:dyDescent="0.25">
      <c r="A14" s="1"/>
      <c r="B14" s="24" t="s">
        <v>58</v>
      </c>
      <c r="C14" s="25">
        <v>11641.2</v>
      </c>
      <c r="D14" s="25">
        <v>11641.2</v>
      </c>
      <c r="E14" s="25">
        <v>11641.2</v>
      </c>
      <c r="F14" s="25">
        <v>11641.2</v>
      </c>
      <c r="G14" s="19">
        <f t="shared" si="2"/>
        <v>1</v>
      </c>
      <c r="H14" s="19">
        <f t="shared" si="3"/>
        <v>1</v>
      </c>
      <c r="I14" s="3"/>
    </row>
    <row r="15" spans="1:9" ht="15" customHeight="1" x14ac:dyDescent="0.25">
      <c r="A15" s="1"/>
      <c r="B15" s="26" t="s">
        <v>59</v>
      </c>
      <c r="C15" s="27">
        <v>11641.2</v>
      </c>
      <c r="D15" s="27">
        <v>11641.2</v>
      </c>
      <c r="E15" s="27">
        <v>11641.2</v>
      </c>
      <c r="F15" s="27">
        <v>11641.2</v>
      </c>
      <c r="G15" s="11">
        <f t="shared" si="2"/>
        <v>1</v>
      </c>
      <c r="H15" s="11">
        <f t="shared" si="3"/>
        <v>1</v>
      </c>
      <c r="I15" s="3"/>
    </row>
    <row r="16" spans="1:9" ht="14.25" customHeight="1" x14ac:dyDescent="0.25">
      <c r="A16" s="1"/>
      <c r="B16" s="24" t="s">
        <v>142</v>
      </c>
      <c r="C16" s="25">
        <v>25598.7</v>
      </c>
      <c r="D16" s="25">
        <v>25598.7</v>
      </c>
      <c r="E16" s="25">
        <v>25598.7</v>
      </c>
      <c r="F16" s="25">
        <v>25598.7</v>
      </c>
      <c r="G16" s="19">
        <f t="shared" si="2"/>
        <v>1</v>
      </c>
      <c r="H16" s="19">
        <f t="shared" si="3"/>
        <v>1</v>
      </c>
      <c r="I16" s="3"/>
    </row>
    <row r="17" spans="1:9" ht="15" customHeight="1" x14ac:dyDescent="0.25">
      <c r="A17" s="1"/>
      <c r="B17" s="26" t="s">
        <v>143</v>
      </c>
      <c r="C17" s="27">
        <v>25598.7</v>
      </c>
      <c r="D17" s="27">
        <v>25598.7</v>
      </c>
      <c r="E17" s="27">
        <v>25598.7</v>
      </c>
      <c r="F17" s="27">
        <v>25598.7</v>
      </c>
      <c r="G17" s="11">
        <f t="shared" si="2"/>
        <v>1</v>
      </c>
      <c r="H17" s="11">
        <f t="shared" si="3"/>
        <v>1</v>
      </c>
      <c r="I17" s="3"/>
    </row>
    <row r="18" spans="1:9" ht="14.25" customHeight="1" x14ac:dyDescent="0.25">
      <c r="A18" s="1"/>
      <c r="B18" s="24" t="s">
        <v>69</v>
      </c>
      <c r="C18" s="25">
        <v>13705.18</v>
      </c>
      <c r="D18" s="25">
        <v>13705.2</v>
      </c>
      <c r="E18" s="25">
        <v>13705.2</v>
      </c>
      <c r="F18" s="25">
        <v>13705.2</v>
      </c>
      <c r="G18" s="19">
        <f t="shared" si="2"/>
        <v>1.0000014593022493</v>
      </c>
      <c r="H18" s="19">
        <f t="shared" si="3"/>
        <v>1</v>
      </c>
      <c r="I18" s="3"/>
    </row>
    <row r="19" spans="1:9" ht="15" customHeight="1" x14ac:dyDescent="0.25">
      <c r="A19" s="1"/>
      <c r="B19" s="26" t="s">
        <v>70</v>
      </c>
      <c r="C19" s="27">
        <v>13705.174999999999</v>
      </c>
      <c r="D19" s="27">
        <v>13705.2</v>
      </c>
      <c r="E19" s="27">
        <v>13705.2</v>
      </c>
      <c r="F19" s="27">
        <v>13705.2</v>
      </c>
      <c r="G19" s="11">
        <f t="shared" si="2"/>
        <v>1.0000018241284772</v>
      </c>
      <c r="H19" s="11">
        <f t="shared" si="3"/>
        <v>1</v>
      </c>
      <c r="I19" s="3"/>
    </row>
    <row r="20" spans="1:9" ht="14.25" customHeight="1" x14ac:dyDescent="0.25">
      <c r="A20" s="1"/>
      <c r="B20" s="24" t="s">
        <v>87</v>
      </c>
      <c r="C20" s="25">
        <v>2372.09</v>
      </c>
      <c r="D20" s="25">
        <v>2372.1</v>
      </c>
      <c r="E20" s="25">
        <v>2372.1</v>
      </c>
      <c r="F20" s="25">
        <v>2372.1</v>
      </c>
      <c r="G20" s="11">
        <f t="shared" si="2"/>
        <v>1.0000042156916473</v>
      </c>
      <c r="H20" s="11">
        <f t="shared" si="3"/>
        <v>1</v>
      </c>
      <c r="I20" s="3"/>
    </row>
    <row r="21" spans="1:9" ht="15" customHeight="1" x14ac:dyDescent="0.25">
      <c r="A21" s="1"/>
      <c r="B21" s="26" t="s">
        <v>88</v>
      </c>
      <c r="C21" s="27">
        <v>2372.0868</v>
      </c>
      <c r="D21" s="27">
        <v>2372.1</v>
      </c>
      <c r="E21" s="27">
        <v>2372.1</v>
      </c>
      <c r="F21" s="27">
        <v>2372.1</v>
      </c>
      <c r="G21" s="11">
        <f t="shared" si="2"/>
        <v>1.0000055647204815</v>
      </c>
      <c r="H21" s="11">
        <f t="shared" si="3"/>
        <v>1</v>
      </c>
      <c r="I21" s="3"/>
    </row>
    <row r="22" spans="1:9" ht="14.25" customHeight="1" x14ac:dyDescent="0.25">
      <c r="A22" s="1"/>
      <c r="B22" s="24" t="s">
        <v>144</v>
      </c>
      <c r="C22" s="25">
        <v>7020.55</v>
      </c>
      <c r="D22" s="25">
        <v>7020.5</v>
      </c>
      <c r="E22" s="25">
        <v>7020.5</v>
      </c>
      <c r="F22" s="25">
        <v>6869.9</v>
      </c>
      <c r="G22" s="19">
        <f t="shared" si="2"/>
        <v>0.97854156725612662</v>
      </c>
      <c r="H22" s="19">
        <f t="shared" si="3"/>
        <v>0.97854853642902917</v>
      </c>
      <c r="I22" s="3"/>
    </row>
    <row r="23" spans="1:9" ht="15" customHeight="1" x14ac:dyDescent="0.25">
      <c r="A23" s="1"/>
      <c r="B23" s="26" t="s">
        <v>145</v>
      </c>
      <c r="C23" s="27">
        <v>7020.5505000000003</v>
      </c>
      <c r="D23" s="27">
        <v>7020.5</v>
      </c>
      <c r="E23" s="27">
        <v>7020.5</v>
      </c>
      <c r="F23" s="27">
        <v>6869.9</v>
      </c>
      <c r="G23" s="11">
        <f t="shared" si="2"/>
        <v>0.97854149756489883</v>
      </c>
      <c r="H23" s="11">
        <f t="shared" si="3"/>
        <v>0.97854853642902917</v>
      </c>
      <c r="I23" s="3"/>
    </row>
    <row r="24" spans="1:9" ht="14.25" customHeight="1" x14ac:dyDescent="0.25">
      <c r="A24" s="1"/>
      <c r="B24" s="24" t="s">
        <v>95</v>
      </c>
      <c r="C24" s="25">
        <v>35119.79</v>
      </c>
      <c r="D24" s="25">
        <v>35119.800000000003</v>
      </c>
      <c r="E24" s="25">
        <v>35119.800000000003</v>
      </c>
      <c r="F24" s="25">
        <v>29576.799999999999</v>
      </c>
      <c r="G24" s="19">
        <f t="shared" si="2"/>
        <v>0.84216904486046185</v>
      </c>
      <c r="H24" s="19">
        <f t="shared" si="3"/>
        <v>0.84216880506153213</v>
      </c>
      <c r="I24" s="3"/>
    </row>
    <row r="25" spans="1:9" ht="15" customHeight="1" x14ac:dyDescent="0.25">
      <c r="A25" s="1"/>
      <c r="B25" s="28" t="s">
        <v>146</v>
      </c>
      <c r="C25" s="29">
        <v>2235.3200000000002</v>
      </c>
      <c r="D25" s="29">
        <v>2235.3000000000002</v>
      </c>
      <c r="E25" s="29">
        <v>2235.3000000000002</v>
      </c>
      <c r="F25" s="29">
        <v>2235.3000000000002</v>
      </c>
      <c r="G25" s="11">
        <f t="shared" si="2"/>
        <v>0.99999105273517885</v>
      </c>
      <c r="H25" s="11">
        <f t="shared" si="3"/>
        <v>1</v>
      </c>
      <c r="I25" s="3"/>
    </row>
    <row r="26" spans="1:9" ht="15" customHeight="1" x14ac:dyDescent="0.25">
      <c r="A26" s="1"/>
      <c r="B26" s="30" t="s">
        <v>147</v>
      </c>
      <c r="C26" s="31">
        <v>32884.471299999997</v>
      </c>
      <c r="D26" s="31">
        <v>32884.5</v>
      </c>
      <c r="E26" s="31">
        <v>32884.5</v>
      </c>
      <c r="F26" s="31">
        <v>27341.5</v>
      </c>
      <c r="G26" s="11">
        <f t="shared" si="2"/>
        <v>0.83144106987665034</v>
      </c>
      <c r="H26" s="11">
        <f t="shared" si="3"/>
        <v>0.83144034423512592</v>
      </c>
      <c r="I26" s="3"/>
    </row>
    <row r="27" spans="1:9" ht="14.25" customHeight="1" x14ac:dyDescent="0.25">
      <c r="A27" s="1"/>
      <c r="B27" s="24" t="s">
        <v>97</v>
      </c>
      <c r="C27" s="25">
        <v>22004.1</v>
      </c>
      <c r="D27" s="25">
        <v>22004.1</v>
      </c>
      <c r="E27" s="25">
        <v>22004.1</v>
      </c>
      <c r="F27" s="25">
        <v>22004.1</v>
      </c>
      <c r="G27" s="19">
        <f t="shared" si="2"/>
        <v>1</v>
      </c>
      <c r="H27" s="19">
        <f t="shared" si="3"/>
        <v>1</v>
      </c>
      <c r="I27" s="3"/>
    </row>
    <row r="28" spans="1:9" ht="15" customHeight="1" x14ac:dyDescent="0.25">
      <c r="A28" s="1"/>
      <c r="B28" s="28" t="s">
        <v>148</v>
      </c>
      <c r="C28" s="29">
        <v>6488.2</v>
      </c>
      <c r="D28" s="29">
        <v>6488.2</v>
      </c>
      <c r="E28" s="29">
        <v>6488.2</v>
      </c>
      <c r="F28" s="29">
        <v>6488.2</v>
      </c>
      <c r="G28" s="11">
        <f t="shared" si="2"/>
        <v>1</v>
      </c>
      <c r="H28" s="11">
        <f t="shared" si="3"/>
        <v>1</v>
      </c>
      <c r="I28" s="3"/>
    </row>
    <row r="29" spans="1:9" ht="15" customHeight="1" x14ac:dyDescent="0.25">
      <c r="A29" s="1"/>
      <c r="B29" s="30" t="s">
        <v>149</v>
      </c>
      <c r="C29" s="31">
        <v>15515.9</v>
      </c>
      <c r="D29" s="31">
        <v>15515.9</v>
      </c>
      <c r="E29" s="31">
        <v>15515.9</v>
      </c>
      <c r="F29" s="31">
        <v>15515.9</v>
      </c>
      <c r="G29" s="11">
        <f t="shared" si="2"/>
        <v>1</v>
      </c>
      <c r="H29" s="11">
        <f t="shared" si="3"/>
        <v>1</v>
      </c>
      <c r="I29" s="3"/>
    </row>
    <row r="30" spans="1:9" ht="14.25" customHeight="1" x14ac:dyDescent="0.25">
      <c r="A30" s="1"/>
      <c r="B30" s="24" t="s">
        <v>100</v>
      </c>
      <c r="C30" s="25">
        <v>22011.14</v>
      </c>
      <c r="D30" s="25">
        <v>22011.1</v>
      </c>
      <c r="E30" s="25">
        <v>22011.1</v>
      </c>
      <c r="F30" s="25">
        <v>22011.200000000001</v>
      </c>
      <c r="G30" s="19">
        <f t="shared" si="2"/>
        <v>1.0000027258924344</v>
      </c>
      <c r="H30" s="19">
        <f t="shared" si="3"/>
        <v>1.0000045431623137</v>
      </c>
      <c r="I30" s="3"/>
    </row>
    <row r="31" spans="1:9" ht="15" customHeight="1" x14ac:dyDescent="0.25">
      <c r="A31" s="1"/>
      <c r="B31" s="26" t="s">
        <v>150</v>
      </c>
      <c r="C31" s="27">
        <v>22011.1394</v>
      </c>
      <c r="D31" s="27">
        <v>22011.1</v>
      </c>
      <c r="E31" s="27">
        <v>22011.1</v>
      </c>
      <c r="F31" s="27">
        <v>22011.200000000001</v>
      </c>
      <c r="G31" s="11">
        <f t="shared" si="2"/>
        <v>1.0000027531514339</v>
      </c>
      <c r="H31" s="11">
        <f t="shared" si="3"/>
        <v>1.0000045431623137</v>
      </c>
      <c r="I31" s="3"/>
    </row>
    <row r="32" spans="1:9" ht="14.25" customHeight="1" x14ac:dyDescent="0.25">
      <c r="A32" s="1"/>
      <c r="B32" s="24" t="s">
        <v>113</v>
      </c>
      <c r="C32" s="25">
        <v>10199.879999999999</v>
      </c>
      <c r="D32" s="25">
        <v>10199.9</v>
      </c>
      <c r="E32" s="25">
        <v>10199.9</v>
      </c>
      <c r="F32" s="25">
        <v>9893.2000000000007</v>
      </c>
      <c r="G32" s="19">
        <f t="shared" si="2"/>
        <v>0.96993297960368174</v>
      </c>
      <c r="H32" s="19">
        <f t="shared" si="3"/>
        <v>0.96993107775566434</v>
      </c>
      <c r="I32" s="3"/>
    </row>
    <row r="33" spans="1:9" ht="15" customHeight="1" x14ac:dyDescent="0.25">
      <c r="A33" s="1"/>
      <c r="B33" s="26" t="s">
        <v>151</v>
      </c>
      <c r="C33" s="27">
        <v>10199.881299999999</v>
      </c>
      <c r="D33" s="27">
        <v>10199.9</v>
      </c>
      <c r="E33" s="27">
        <v>10199.9</v>
      </c>
      <c r="F33" s="27">
        <v>9893.2000000000007</v>
      </c>
      <c r="G33" s="11">
        <f t="shared" si="2"/>
        <v>0.96993285598333401</v>
      </c>
      <c r="H33" s="11">
        <f t="shared" si="3"/>
        <v>0.96993107775566434</v>
      </c>
      <c r="I33" s="3"/>
    </row>
    <row r="34" spans="1:9" ht="14.25" customHeight="1" x14ac:dyDescent="0.25">
      <c r="A34" s="1"/>
      <c r="B34" s="24" t="s">
        <v>152</v>
      </c>
      <c r="C34" s="25">
        <v>2963.1</v>
      </c>
      <c r="D34" s="25">
        <v>2963.1</v>
      </c>
      <c r="E34" s="25">
        <v>2963.1</v>
      </c>
      <c r="F34" s="25">
        <v>2963.1</v>
      </c>
      <c r="G34" s="19">
        <f t="shared" si="2"/>
        <v>1</v>
      </c>
      <c r="H34" s="19">
        <f t="shared" si="3"/>
        <v>1</v>
      </c>
      <c r="I34" s="3"/>
    </row>
    <row r="35" spans="1:9" ht="15" customHeight="1" x14ac:dyDescent="0.25">
      <c r="A35" s="1"/>
      <c r="B35" s="26" t="s">
        <v>153</v>
      </c>
      <c r="C35" s="27">
        <v>2963.1</v>
      </c>
      <c r="D35" s="27">
        <v>2963.1</v>
      </c>
      <c r="E35" s="27">
        <v>2963.1</v>
      </c>
      <c r="F35" s="27">
        <v>2963.1</v>
      </c>
      <c r="G35" s="11">
        <f t="shared" si="2"/>
        <v>1</v>
      </c>
      <c r="H35" s="11">
        <f t="shared" si="3"/>
        <v>1</v>
      </c>
      <c r="I35" s="3"/>
    </row>
    <row r="36" spans="1:9" ht="14.25" customHeight="1" x14ac:dyDescent="0.25">
      <c r="A36" s="1"/>
      <c r="B36" s="24" t="s">
        <v>126</v>
      </c>
      <c r="C36" s="25">
        <v>8922.2000000000007</v>
      </c>
      <c r="D36" s="25">
        <v>8922.2000000000007</v>
      </c>
      <c r="E36" s="25">
        <v>8922.2000000000007</v>
      </c>
      <c r="F36" s="25">
        <v>8178.7</v>
      </c>
      <c r="G36" s="19">
        <f t="shared" si="2"/>
        <v>0.9166685346663378</v>
      </c>
      <c r="H36" s="19">
        <f t="shared" si="3"/>
        <v>0.9166685346663378</v>
      </c>
      <c r="I36" s="3"/>
    </row>
    <row r="37" spans="1:9" ht="15" customHeight="1" x14ac:dyDescent="0.25">
      <c r="A37" s="1"/>
      <c r="B37" s="28" t="s">
        <v>154</v>
      </c>
      <c r="C37" s="29">
        <v>8922.2000000000007</v>
      </c>
      <c r="D37" s="29">
        <v>8922.2000000000007</v>
      </c>
      <c r="E37" s="29">
        <v>8922.2000000000007</v>
      </c>
      <c r="F37" s="29">
        <v>8178.7</v>
      </c>
      <c r="G37" s="11">
        <f t="shared" si="2"/>
        <v>0.9166685346663378</v>
      </c>
      <c r="H37" s="11">
        <f t="shared" si="3"/>
        <v>0.9166685346663378</v>
      </c>
      <c r="I37" s="3"/>
    </row>
    <row r="38" spans="1:9" ht="15" customHeight="1" x14ac:dyDescent="0.25">
      <c r="A38" s="1"/>
      <c r="B38" s="9" t="s">
        <v>36</v>
      </c>
      <c r="C38" s="10">
        <v>11799.4</v>
      </c>
      <c r="D38" s="10">
        <v>11799.4</v>
      </c>
      <c r="E38" s="10">
        <v>11799.4</v>
      </c>
      <c r="F38" s="10">
        <v>11799.4</v>
      </c>
      <c r="G38" s="11">
        <f t="shared" si="2"/>
        <v>1</v>
      </c>
      <c r="H38" s="11">
        <f t="shared" si="3"/>
        <v>1</v>
      </c>
      <c r="I38" s="3"/>
    </row>
    <row r="39" spans="1:9" ht="15" customHeight="1" x14ac:dyDescent="0.25">
      <c r="A39" s="1"/>
      <c r="B39" s="9" t="s">
        <v>37</v>
      </c>
      <c r="C39" s="10">
        <v>5320.8</v>
      </c>
      <c r="D39" s="10">
        <v>5320.8</v>
      </c>
      <c r="E39" s="10">
        <v>5320.8</v>
      </c>
      <c r="F39" s="10">
        <v>5284.9</v>
      </c>
      <c r="G39" s="11">
        <f t="shared" si="2"/>
        <v>0.99325289430160868</v>
      </c>
      <c r="H39" s="11">
        <f t="shared" si="3"/>
        <v>0.99325289430160868</v>
      </c>
      <c r="I39" s="3"/>
    </row>
    <row r="40" spans="1:9" ht="17.25" customHeight="1" x14ac:dyDescent="0.25">
      <c r="A40" s="12"/>
      <c r="B40" s="13" t="s">
        <v>41</v>
      </c>
      <c r="C40" s="14">
        <v>220543.4</v>
      </c>
      <c r="D40" s="14">
        <v>220543.4</v>
      </c>
      <c r="E40" s="14">
        <v>220543.4</v>
      </c>
      <c r="F40" s="14">
        <v>213073.2</v>
      </c>
      <c r="G40" s="19">
        <f t="shared" si="2"/>
        <v>0.96612820877886174</v>
      </c>
      <c r="H40" s="19">
        <f t="shared" si="3"/>
        <v>0.96612820877886174</v>
      </c>
      <c r="I40" s="15"/>
    </row>
    <row r="41" spans="1:9" ht="15.75" customHeight="1" x14ac:dyDescent="0.25">
      <c r="A41" s="1"/>
      <c r="B41" s="16" t="s">
        <v>42</v>
      </c>
      <c r="C41" s="17"/>
      <c r="D41" s="17"/>
      <c r="E41" s="17"/>
      <c r="F41" s="17"/>
      <c r="G41" s="19"/>
      <c r="H41" s="19"/>
      <c r="I41" s="3"/>
    </row>
    <row r="42" spans="1:9" ht="16.5" customHeight="1" x14ac:dyDescent="0.25">
      <c r="A42" s="1"/>
      <c r="B42" s="18" t="s">
        <v>44</v>
      </c>
      <c r="C42" s="20">
        <v>17120.2</v>
      </c>
      <c r="D42" s="20">
        <v>17120.2</v>
      </c>
      <c r="E42" s="20">
        <v>17120.2</v>
      </c>
      <c r="F42" s="20">
        <v>17084.3</v>
      </c>
      <c r="G42" s="19">
        <f t="shared" si="2"/>
        <v>0.99790306188011813</v>
      </c>
      <c r="H42" s="19">
        <f t="shared" si="3"/>
        <v>0.99790306188011813</v>
      </c>
      <c r="I42" s="3"/>
    </row>
    <row r="43" spans="1:9" ht="15" customHeight="1" x14ac:dyDescent="0.25">
      <c r="A43" s="1"/>
      <c r="B43" s="18" t="s">
        <v>75</v>
      </c>
      <c r="C43" s="18">
        <v>203423.2</v>
      </c>
      <c r="D43" s="18">
        <v>203423.2</v>
      </c>
      <c r="E43" s="18">
        <v>203423.2</v>
      </c>
      <c r="F43" s="18">
        <v>195988.8</v>
      </c>
      <c r="G43" s="19">
        <f t="shared" si="2"/>
        <v>0.96345352939094453</v>
      </c>
      <c r="H43" s="19">
        <f t="shared" si="3"/>
        <v>0.96345352939094453</v>
      </c>
      <c r="I43" s="3"/>
    </row>
    <row r="44" spans="1:9" ht="12.75" customHeight="1" x14ac:dyDescent="0.25">
      <c r="A44" s="1"/>
      <c r="B44" s="21"/>
      <c r="C44" s="21"/>
      <c r="D44" s="21"/>
      <c r="E44" s="21"/>
      <c r="F44" s="21"/>
      <c r="G44" s="21"/>
      <c r="H44" s="21"/>
      <c r="I44" s="3"/>
    </row>
    <row r="45" spans="1:9" ht="12.75" customHeight="1" x14ac:dyDescent="0.25">
      <c r="A45" s="1"/>
      <c r="B45" s="21"/>
      <c r="C45" s="21"/>
      <c r="D45" s="21"/>
      <c r="E45" s="21"/>
      <c r="F45" s="21"/>
      <c r="G45" s="21"/>
      <c r="H45" s="21"/>
      <c r="I45" s="3"/>
    </row>
    <row r="46" spans="1:9" ht="12.75" customHeight="1" x14ac:dyDescent="0.25">
      <c r="A46" s="1"/>
      <c r="B46" s="157" t="s">
        <v>45</v>
      </c>
      <c r="C46" s="157"/>
      <c r="D46" s="157"/>
      <c r="E46" s="157"/>
      <c r="F46" s="157"/>
      <c r="G46" s="157"/>
      <c r="H46" s="157"/>
      <c r="I46" s="3"/>
    </row>
    <row r="47" spans="1:9" ht="12.75" customHeight="1" x14ac:dyDescent="0.25">
      <c r="A47" s="1"/>
      <c r="B47" s="22"/>
      <c r="C47" s="22"/>
      <c r="D47" s="22"/>
      <c r="E47" s="22"/>
      <c r="F47" s="22"/>
      <c r="G47" s="22"/>
      <c r="H47" s="22"/>
      <c r="I47" s="3"/>
    </row>
    <row r="48" spans="1:9" ht="12.75" customHeight="1" x14ac:dyDescent="0.2">
      <c r="A48" s="3"/>
      <c r="B48" s="3"/>
      <c r="C48" s="3"/>
      <c r="D48" s="3"/>
      <c r="E48" s="3"/>
      <c r="F48" s="3"/>
      <c r="G48" s="3"/>
      <c r="H48" s="3"/>
      <c r="I48" s="3"/>
    </row>
    <row r="49" spans="1:9" ht="12.75" customHeight="1" x14ac:dyDescent="0.2">
      <c r="A49" s="3"/>
      <c r="B49" s="3"/>
      <c r="C49" s="3"/>
      <c r="D49" s="3"/>
      <c r="E49" s="3"/>
      <c r="F49" s="3"/>
      <c r="G49" s="3"/>
      <c r="H49" s="3"/>
      <c r="I49" s="3"/>
    </row>
    <row r="50" spans="1:9" ht="12.75" customHeight="1" x14ac:dyDescent="0.2">
      <c r="A50" s="3" t="s">
        <v>46</v>
      </c>
      <c r="B50" s="3"/>
      <c r="C50" s="3"/>
      <c r="D50" s="3"/>
      <c r="E50" s="3"/>
      <c r="F50" s="3"/>
      <c r="G50" s="3"/>
      <c r="H50" s="3"/>
      <c r="I50" s="3"/>
    </row>
  </sheetData>
  <mergeCells count="3">
    <mergeCell ref="G1:H1"/>
    <mergeCell ref="B4:H4"/>
    <mergeCell ref="B46:H46"/>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52"/>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155</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459</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6</v>
      </c>
      <c r="C8" s="10">
        <v>551</v>
      </c>
      <c r="D8" s="10">
        <v>551</v>
      </c>
      <c r="E8" s="10">
        <v>551</v>
      </c>
      <c r="F8" s="10">
        <v>551</v>
      </c>
      <c r="G8" s="11">
        <f t="shared" ref="G8" si="0">F8/C8</f>
        <v>1</v>
      </c>
      <c r="H8" s="11">
        <f t="shared" ref="H8" si="1">F8/D8</f>
        <v>1</v>
      </c>
      <c r="I8" s="3"/>
    </row>
    <row r="9" spans="1:9" ht="15" customHeight="1" x14ac:dyDescent="0.25">
      <c r="A9" s="1"/>
      <c r="B9" s="9" t="s">
        <v>7</v>
      </c>
      <c r="C9" s="10">
        <v>525</v>
      </c>
      <c r="D9" s="10">
        <v>525</v>
      </c>
      <c r="E9" s="10">
        <v>525</v>
      </c>
      <c r="F9" s="10">
        <v>525</v>
      </c>
      <c r="G9" s="11">
        <f t="shared" ref="G9:G45" si="2">F9/C9</f>
        <v>1</v>
      </c>
      <c r="H9" s="11">
        <f t="shared" ref="H9:H45" si="3">F9/D9</f>
        <v>1</v>
      </c>
      <c r="I9" s="3"/>
    </row>
    <row r="10" spans="1:9" ht="15" customHeight="1" x14ac:dyDescent="0.25">
      <c r="A10" s="1"/>
      <c r="B10" s="9" t="s">
        <v>8</v>
      </c>
      <c r="C10" s="10">
        <v>525</v>
      </c>
      <c r="D10" s="10">
        <v>525</v>
      </c>
      <c r="E10" s="10">
        <v>525</v>
      </c>
      <c r="F10" s="10">
        <v>525</v>
      </c>
      <c r="G10" s="11">
        <f t="shared" si="2"/>
        <v>1</v>
      </c>
      <c r="H10" s="11">
        <f t="shared" si="3"/>
        <v>1</v>
      </c>
      <c r="I10" s="3"/>
    </row>
    <row r="11" spans="1:9" ht="15" customHeight="1" x14ac:dyDescent="0.25">
      <c r="A11" s="1"/>
      <c r="B11" s="9" t="s">
        <v>9</v>
      </c>
      <c r="C11" s="10">
        <v>576</v>
      </c>
      <c r="D11" s="10">
        <v>576</v>
      </c>
      <c r="E11" s="10">
        <v>576</v>
      </c>
      <c r="F11" s="10">
        <v>576</v>
      </c>
      <c r="G11" s="11">
        <f t="shared" si="2"/>
        <v>1</v>
      </c>
      <c r="H11" s="11">
        <f t="shared" si="3"/>
        <v>1</v>
      </c>
      <c r="I11" s="3"/>
    </row>
    <row r="12" spans="1:9" ht="15" customHeight="1" x14ac:dyDescent="0.25">
      <c r="A12" s="1"/>
      <c r="B12" s="9" t="s">
        <v>10</v>
      </c>
      <c r="C12" s="10">
        <v>338</v>
      </c>
      <c r="D12" s="10">
        <v>338</v>
      </c>
      <c r="E12" s="10">
        <v>338</v>
      </c>
      <c r="F12" s="10">
        <v>338</v>
      </c>
      <c r="G12" s="11">
        <f t="shared" si="2"/>
        <v>1</v>
      </c>
      <c r="H12" s="11">
        <f t="shared" si="3"/>
        <v>1</v>
      </c>
      <c r="I12" s="3"/>
    </row>
    <row r="13" spans="1:9" ht="15" customHeight="1" x14ac:dyDescent="0.25">
      <c r="A13" s="1"/>
      <c r="B13" s="9" t="s">
        <v>11</v>
      </c>
      <c r="C13" s="10">
        <v>551</v>
      </c>
      <c r="D13" s="10">
        <v>551</v>
      </c>
      <c r="E13" s="10">
        <v>551</v>
      </c>
      <c r="F13" s="10">
        <v>551</v>
      </c>
      <c r="G13" s="11">
        <f t="shared" si="2"/>
        <v>1</v>
      </c>
      <c r="H13" s="11">
        <f t="shared" si="3"/>
        <v>1</v>
      </c>
      <c r="I13" s="3"/>
    </row>
    <row r="14" spans="1:9" ht="15" customHeight="1" x14ac:dyDescent="0.25">
      <c r="A14" s="1"/>
      <c r="B14" s="9" t="s">
        <v>12</v>
      </c>
      <c r="C14" s="10">
        <v>576</v>
      </c>
      <c r="D14" s="10">
        <v>576</v>
      </c>
      <c r="E14" s="10">
        <v>576</v>
      </c>
      <c r="F14" s="10">
        <v>576</v>
      </c>
      <c r="G14" s="11">
        <f t="shared" si="2"/>
        <v>1</v>
      </c>
      <c r="H14" s="11">
        <f t="shared" si="3"/>
        <v>1</v>
      </c>
      <c r="I14" s="3"/>
    </row>
    <row r="15" spans="1:9" ht="15" customHeight="1" x14ac:dyDescent="0.25">
      <c r="A15" s="1"/>
      <c r="B15" s="9" t="s">
        <v>13</v>
      </c>
      <c r="C15" s="10">
        <v>763</v>
      </c>
      <c r="D15" s="10">
        <v>763</v>
      </c>
      <c r="E15" s="10">
        <v>763</v>
      </c>
      <c r="F15" s="10">
        <v>763</v>
      </c>
      <c r="G15" s="11">
        <f t="shared" si="2"/>
        <v>1</v>
      </c>
      <c r="H15" s="11">
        <f t="shared" si="3"/>
        <v>1</v>
      </c>
      <c r="I15" s="3"/>
    </row>
    <row r="16" spans="1:9" ht="15" customHeight="1" x14ac:dyDescent="0.25">
      <c r="A16" s="1"/>
      <c r="B16" s="9" t="s">
        <v>14</v>
      </c>
      <c r="C16" s="10">
        <v>589</v>
      </c>
      <c r="D16" s="10">
        <v>589</v>
      </c>
      <c r="E16" s="10">
        <v>589</v>
      </c>
      <c r="F16" s="10">
        <v>589</v>
      </c>
      <c r="G16" s="11">
        <f t="shared" si="2"/>
        <v>1</v>
      </c>
      <c r="H16" s="11">
        <f t="shared" si="3"/>
        <v>1</v>
      </c>
      <c r="I16" s="3"/>
    </row>
    <row r="17" spans="1:9" ht="15" customHeight="1" x14ac:dyDescent="0.25">
      <c r="A17" s="1"/>
      <c r="B17" s="9" t="s">
        <v>15</v>
      </c>
      <c r="C17" s="10">
        <v>538</v>
      </c>
      <c r="D17" s="10">
        <v>538</v>
      </c>
      <c r="E17" s="10">
        <v>538</v>
      </c>
      <c r="F17" s="10">
        <v>538</v>
      </c>
      <c r="G17" s="11">
        <f t="shared" si="2"/>
        <v>1</v>
      </c>
      <c r="H17" s="11">
        <f t="shared" si="3"/>
        <v>1</v>
      </c>
      <c r="I17" s="3"/>
    </row>
    <row r="18" spans="1:9" ht="15" customHeight="1" x14ac:dyDescent="0.25">
      <c r="A18" s="1"/>
      <c r="B18" s="9" t="s">
        <v>16</v>
      </c>
      <c r="C18" s="10">
        <v>700</v>
      </c>
      <c r="D18" s="10">
        <v>700</v>
      </c>
      <c r="E18" s="10">
        <v>700</v>
      </c>
      <c r="F18" s="10">
        <v>700</v>
      </c>
      <c r="G18" s="11">
        <f t="shared" si="2"/>
        <v>1</v>
      </c>
      <c r="H18" s="11">
        <f t="shared" si="3"/>
        <v>1</v>
      </c>
      <c r="I18" s="3"/>
    </row>
    <row r="19" spans="1:9" ht="15" customHeight="1" x14ac:dyDescent="0.25">
      <c r="A19" s="1"/>
      <c r="B19" s="9" t="s">
        <v>17</v>
      </c>
      <c r="C19" s="10">
        <v>513</v>
      </c>
      <c r="D19" s="10">
        <v>513</v>
      </c>
      <c r="E19" s="10">
        <v>513</v>
      </c>
      <c r="F19" s="10">
        <v>513</v>
      </c>
      <c r="G19" s="11">
        <f t="shared" si="2"/>
        <v>1</v>
      </c>
      <c r="H19" s="11">
        <f t="shared" si="3"/>
        <v>1</v>
      </c>
      <c r="I19" s="3"/>
    </row>
    <row r="20" spans="1:9" ht="15" customHeight="1" x14ac:dyDescent="0.25">
      <c r="A20" s="1"/>
      <c r="B20" s="9" t="s">
        <v>18</v>
      </c>
      <c r="C20" s="10">
        <v>713</v>
      </c>
      <c r="D20" s="10">
        <v>713</v>
      </c>
      <c r="E20" s="10">
        <v>713</v>
      </c>
      <c r="F20" s="10">
        <v>713</v>
      </c>
      <c r="G20" s="11">
        <f t="shared" si="2"/>
        <v>1</v>
      </c>
      <c r="H20" s="11">
        <f t="shared" si="3"/>
        <v>1</v>
      </c>
      <c r="I20" s="3"/>
    </row>
    <row r="21" spans="1:9" ht="15" customHeight="1" x14ac:dyDescent="0.25">
      <c r="A21" s="1"/>
      <c r="B21" s="9" t="s">
        <v>19</v>
      </c>
      <c r="C21" s="10">
        <v>927</v>
      </c>
      <c r="D21" s="10">
        <v>927</v>
      </c>
      <c r="E21" s="10">
        <v>927</v>
      </c>
      <c r="F21" s="10">
        <v>927</v>
      </c>
      <c r="G21" s="11">
        <f t="shared" si="2"/>
        <v>1</v>
      </c>
      <c r="H21" s="11">
        <f t="shared" si="3"/>
        <v>1</v>
      </c>
      <c r="I21" s="3"/>
    </row>
    <row r="22" spans="1:9" ht="15" customHeight="1" x14ac:dyDescent="0.25">
      <c r="A22" s="1"/>
      <c r="B22" s="9" t="s">
        <v>20</v>
      </c>
      <c r="C22" s="10">
        <v>716</v>
      </c>
      <c r="D22" s="10">
        <v>716</v>
      </c>
      <c r="E22" s="10">
        <v>716</v>
      </c>
      <c r="F22" s="10">
        <v>716</v>
      </c>
      <c r="G22" s="11">
        <f t="shared" si="2"/>
        <v>1</v>
      </c>
      <c r="H22" s="11">
        <f t="shared" si="3"/>
        <v>1</v>
      </c>
      <c r="I22" s="3"/>
    </row>
    <row r="23" spans="1:9" ht="15" customHeight="1" x14ac:dyDescent="0.25">
      <c r="A23" s="1"/>
      <c r="B23" s="9" t="s">
        <v>21</v>
      </c>
      <c r="C23" s="10">
        <v>500</v>
      </c>
      <c r="D23" s="10">
        <v>500</v>
      </c>
      <c r="E23" s="10">
        <v>500</v>
      </c>
      <c r="F23" s="10">
        <v>500</v>
      </c>
      <c r="G23" s="11">
        <f t="shared" si="2"/>
        <v>1</v>
      </c>
      <c r="H23" s="11">
        <f t="shared" si="3"/>
        <v>1</v>
      </c>
      <c r="I23" s="3"/>
    </row>
    <row r="24" spans="1:9" ht="15" customHeight="1" x14ac:dyDescent="0.25">
      <c r="A24" s="1"/>
      <c r="B24" s="9" t="s">
        <v>22</v>
      </c>
      <c r="C24" s="10">
        <v>551</v>
      </c>
      <c r="D24" s="10">
        <v>551</v>
      </c>
      <c r="E24" s="10">
        <v>551</v>
      </c>
      <c r="F24" s="10">
        <v>551</v>
      </c>
      <c r="G24" s="11">
        <f t="shared" si="2"/>
        <v>1</v>
      </c>
      <c r="H24" s="11">
        <f t="shared" si="3"/>
        <v>1</v>
      </c>
      <c r="I24" s="3"/>
    </row>
    <row r="25" spans="1:9" ht="15" customHeight="1" x14ac:dyDescent="0.25">
      <c r="A25" s="1"/>
      <c r="B25" s="9" t="s">
        <v>23</v>
      </c>
      <c r="C25" s="10">
        <v>551</v>
      </c>
      <c r="D25" s="10">
        <v>551</v>
      </c>
      <c r="E25" s="10">
        <v>551</v>
      </c>
      <c r="F25" s="10">
        <v>551</v>
      </c>
      <c r="G25" s="11">
        <f t="shared" si="2"/>
        <v>1</v>
      </c>
      <c r="H25" s="11">
        <f t="shared" si="3"/>
        <v>1</v>
      </c>
      <c r="I25" s="3"/>
    </row>
    <row r="26" spans="1:9" ht="15" customHeight="1" x14ac:dyDescent="0.25">
      <c r="A26" s="1"/>
      <c r="B26" s="9" t="s">
        <v>24</v>
      </c>
      <c r="C26" s="10">
        <v>300</v>
      </c>
      <c r="D26" s="10">
        <v>300</v>
      </c>
      <c r="E26" s="10">
        <v>300</v>
      </c>
      <c r="F26" s="10">
        <v>300</v>
      </c>
      <c r="G26" s="11">
        <f t="shared" si="2"/>
        <v>1</v>
      </c>
      <c r="H26" s="11">
        <f t="shared" si="3"/>
        <v>1</v>
      </c>
      <c r="I26" s="3"/>
    </row>
    <row r="27" spans="1:9" ht="15" customHeight="1" x14ac:dyDescent="0.25">
      <c r="A27" s="1"/>
      <c r="B27" s="9" t="s">
        <v>25</v>
      </c>
      <c r="C27" s="10">
        <v>589</v>
      </c>
      <c r="D27" s="10">
        <v>589</v>
      </c>
      <c r="E27" s="10">
        <v>589</v>
      </c>
      <c r="F27" s="10">
        <v>589</v>
      </c>
      <c r="G27" s="11">
        <f t="shared" si="2"/>
        <v>1</v>
      </c>
      <c r="H27" s="11">
        <f t="shared" si="3"/>
        <v>1</v>
      </c>
      <c r="I27" s="3"/>
    </row>
    <row r="28" spans="1:9" ht="15" customHeight="1" x14ac:dyDescent="0.25">
      <c r="A28" s="1"/>
      <c r="B28" s="9" t="s">
        <v>26</v>
      </c>
      <c r="C28" s="10">
        <v>338</v>
      </c>
      <c r="D28" s="10">
        <v>338</v>
      </c>
      <c r="E28" s="10">
        <v>338</v>
      </c>
      <c r="F28" s="10">
        <v>338</v>
      </c>
      <c r="G28" s="11">
        <f t="shared" si="2"/>
        <v>1</v>
      </c>
      <c r="H28" s="11">
        <f t="shared" si="3"/>
        <v>1</v>
      </c>
      <c r="I28" s="3"/>
    </row>
    <row r="29" spans="1:9" ht="15" customHeight="1" x14ac:dyDescent="0.25">
      <c r="A29" s="1"/>
      <c r="B29" s="9" t="s">
        <v>27</v>
      </c>
      <c r="C29" s="10">
        <v>601</v>
      </c>
      <c r="D29" s="10">
        <v>601</v>
      </c>
      <c r="E29" s="10">
        <v>601</v>
      </c>
      <c r="F29" s="10">
        <v>601</v>
      </c>
      <c r="G29" s="11">
        <f t="shared" si="2"/>
        <v>1</v>
      </c>
      <c r="H29" s="11">
        <f t="shared" si="3"/>
        <v>1</v>
      </c>
      <c r="I29" s="3"/>
    </row>
    <row r="30" spans="1:9" ht="15" customHeight="1" x14ac:dyDescent="0.25">
      <c r="A30" s="1"/>
      <c r="B30" s="9" t="s">
        <v>28</v>
      </c>
      <c r="C30" s="10">
        <v>551</v>
      </c>
      <c r="D30" s="10">
        <v>551</v>
      </c>
      <c r="E30" s="10">
        <v>551</v>
      </c>
      <c r="F30" s="10">
        <v>551</v>
      </c>
      <c r="G30" s="11">
        <f t="shared" si="2"/>
        <v>1</v>
      </c>
      <c r="H30" s="11">
        <f t="shared" si="3"/>
        <v>1</v>
      </c>
      <c r="I30" s="3"/>
    </row>
    <row r="31" spans="1:9" ht="15" customHeight="1" x14ac:dyDescent="0.25">
      <c r="A31" s="1"/>
      <c r="B31" s="9" t="s">
        <v>29</v>
      </c>
      <c r="C31" s="10">
        <v>700</v>
      </c>
      <c r="D31" s="10">
        <v>700</v>
      </c>
      <c r="E31" s="10">
        <v>700</v>
      </c>
      <c r="F31" s="10">
        <v>700</v>
      </c>
      <c r="G31" s="11">
        <f t="shared" si="2"/>
        <v>1</v>
      </c>
      <c r="H31" s="11">
        <f t="shared" si="3"/>
        <v>1</v>
      </c>
      <c r="I31" s="3"/>
    </row>
    <row r="32" spans="1:9" ht="15" customHeight="1" x14ac:dyDescent="0.25">
      <c r="A32" s="1"/>
      <c r="B32" s="9" t="s">
        <v>30</v>
      </c>
      <c r="C32" s="10">
        <v>300</v>
      </c>
      <c r="D32" s="10">
        <v>300</v>
      </c>
      <c r="E32" s="10">
        <v>300</v>
      </c>
      <c r="F32" s="10">
        <v>300</v>
      </c>
      <c r="G32" s="11">
        <f t="shared" si="2"/>
        <v>1</v>
      </c>
      <c r="H32" s="11">
        <f t="shared" si="3"/>
        <v>1</v>
      </c>
      <c r="I32" s="3"/>
    </row>
    <row r="33" spans="1:9" ht="15" customHeight="1" x14ac:dyDescent="0.25">
      <c r="A33" s="1"/>
      <c r="B33" s="9" t="s">
        <v>31</v>
      </c>
      <c r="C33" s="10">
        <v>313</v>
      </c>
      <c r="D33" s="10">
        <v>313</v>
      </c>
      <c r="E33" s="10">
        <v>313</v>
      </c>
      <c r="F33" s="10">
        <v>313</v>
      </c>
      <c r="G33" s="11">
        <f t="shared" si="2"/>
        <v>1</v>
      </c>
      <c r="H33" s="11">
        <f t="shared" si="3"/>
        <v>1</v>
      </c>
      <c r="I33" s="3"/>
    </row>
    <row r="34" spans="1:9" ht="15" customHeight="1" x14ac:dyDescent="0.25">
      <c r="A34" s="1"/>
      <c r="B34" s="9" t="s">
        <v>32</v>
      </c>
      <c r="C34" s="10">
        <v>690</v>
      </c>
      <c r="D34" s="10">
        <v>690</v>
      </c>
      <c r="E34" s="10">
        <v>690</v>
      </c>
      <c r="F34" s="10">
        <v>690</v>
      </c>
      <c r="G34" s="11">
        <f t="shared" si="2"/>
        <v>1</v>
      </c>
      <c r="H34" s="11">
        <f t="shared" si="3"/>
        <v>1</v>
      </c>
      <c r="I34" s="3"/>
    </row>
    <row r="35" spans="1:9" ht="15" customHeight="1" x14ac:dyDescent="0.25">
      <c r="A35" s="1"/>
      <c r="B35" s="9" t="s">
        <v>33</v>
      </c>
      <c r="C35" s="10">
        <v>725</v>
      </c>
      <c r="D35" s="10">
        <v>725</v>
      </c>
      <c r="E35" s="10">
        <v>725</v>
      </c>
      <c r="F35" s="10">
        <v>725</v>
      </c>
      <c r="G35" s="11">
        <f t="shared" si="2"/>
        <v>1</v>
      </c>
      <c r="H35" s="11">
        <f t="shared" si="3"/>
        <v>1</v>
      </c>
      <c r="I35" s="3"/>
    </row>
    <row r="36" spans="1:9" ht="15" customHeight="1" x14ac:dyDescent="0.25">
      <c r="A36" s="1"/>
      <c r="B36" s="9" t="s">
        <v>34</v>
      </c>
      <c r="C36" s="10">
        <v>300</v>
      </c>
      <c r="D36" s="10">
        <v>300</v>
      </c>
      <c r="E36" s="10">
        <v>300</v>
      </c>
      <c r="F36" s="10">
        <v>300</v>
      </c>
      <c r="G36" s="11">
        <f t="shared" si="2"/>
        <v>1</v>
      </c>
      <c r="H36" s="11">
        <f t="shared" si="3"/>
        <v>1</v>
      </c>
      <c r="I36" s="3"/>
    </row>
    <row r="37" spans="1:9" ht="15" customHeight="1" x14ac:dyDescent="0.25">
      <c r="A37" s="1"/>
      <c r="B37" s="9" t="s">
        <v>35</v>
      </c>
      <c r="C37" s="10">
        <v>863</v>
      </c>
      <c r="D37" s="10">
        <v>863</v>
      </c>
      <c r="E37" s="10">
        <v>863</v>
      </c>
      <c r="F37" s="10">
        <v>863</v>
      </c>
      <c r="G37" s="11">
        <f t="shared" si="2"/>
        <v>1</v>
      </c>
      <c r="H37" s="11">
        <f t="shared" si="3"/>
        <v>1</v>
      </c>
      <c r="I37" s="3"/>
    </row>
    <row r="38" spans="1:9" ht="15" customHeight="1" x14ac:dyDescent="0.25">
      <c r="A38" s="1"/>
      <c r="B38" s="9" t="s">
        <v>36</v>
      </c>
      <c r="C38" s="10">
        <v>1351</v>
      </c>
      <c r="D38" s="10">
        <v>1351</v>
      </c>
      <c r="E38" s="10">
        <v>1351</v>
      </c>
      <c r="F38" s="10">
        <v>1351</v>
      </c>
      <c r="G38" s="11">
        <f t="shared" si="2"/>
        <v>1</v>
      </c>
      <c r="H38" s="11">
        <f t="shared" si="3"/>
        <v>1</v>
      </c>
      <c r="I38" s="3"/>
    </row>
    <row r="39" spans="1:9" ht="15" customHeight="1" x14ac:dyDescent="0.25">
      <c r="A39" s="1"/>
      <c r="B39" s="9" t="s">
        <v>37</v>
      </c>
      <c r="C39" s="10">
        <v>1025</v>
      </c>
      <c r="D39" s="10">
        <v>1025</v>
      </c>
      <c r="E39" s="10">
        <v>1025</v>
      </c>
      <c r="F39" s="10">
        <v>1025</v>
      </c>
      <c r="G39" s="11">
        <f t="shared" si="2"/>
        <v>1</v>
      </c>
      <c r="H39" s="11">
        <f t="shared" si="3"/>
        <v>1</v>
      </c>
      <c r="I39" s="3"/>
    </row>
    <row r="40" spans="1:9" ht="15" customHeight="1" x14ac:dyDescent="0.25">
      <c r="A40" s="1"/>
      <c r="B40" s="9" t="s">
        <v>38</v>
      </c>
      <c r="C40" s="10">
        <v>313</v>
      </c>
      <c r="D40" s="10">
        <v>313</v>
      </c>
      <c r="E40" s="10">
        <v>313</v>
      </c>
      <c r="F40" s="10">
        <v>313</v>
      </c>
      <c r="G40" s="11">
        <f t="shared" si="2"/>
        <v>1</v>
      </c>
      <c r="H40" s="11">
        <f t="shared" si="3"/>
        <v>1</v>
      </c>
      <c r="I40" s="3"/>
    </row>
    <row r="41" spans="1:9" ht="15" customHeight="1" x14ac:dyDescent="0.25">
      <c r="A41" s="1"/>
      <c r="B41" s="9" t="s">
        <v>39</v>
      </c>
      <c r="C41" s="10">
        <v>338</v>
      </c>
      <c r="D41" s="10">
        <v>338</v>
      </c>
      <c r="E41" s="10">
        <v>338</v>
      </c>
      <c r="F41" s="10">
        <v>338</v>
      </c>
      <c r="G41" s="11">
        <f t="shared" si="2"/>
        <v>1</v>
      </c>
      <c r="H41" s="11">
        <f t="shared" si="3"/>
        <v>1</v>
      </c>
      <c r="I41" s="3"/>
    </row>
    <row r="42" spans="1:9" ht="17.25" customHeight="1" x14ac:dyDescent="0.25">
      <c r="A42" s="12"/>
      <c r="B42" s="13" t="s">
        <v>41</v>
      </c>
      <c r="C42" s="14">
        <v>20000</v>
      </c>
      <c r="D42" s="14">
        <v>20000</v>
      </c>
      <c r="E42" s="14">
        <v>20000</v>
      </c>
      <c r="F42" s="14">
        <v>20000</v>
      </c>
      <c r="G42" s="19">
        <f t="shared" si="2"/>
        <v>1</v>
      </c>
      <c r="H42" s="19">
        <f t="shared" si="3"/>
        <v>1</v>
      </c>
      <c r="I42" s="15"/>
    </row>
    <row r="43" spans="1:9" ht="15.75" customHeight="1" x14ac:dyDescent="0.25">
      <c r="A43" s="1"/>
      <c r="B43" s="16" t="s">
        <v>42</v>
      </c>
      <c r="C43" s="17"/>
      <c r="D43" s="17"/>
      <c r="E43" s="17"/>
      <c r="F43" s="17"/>
      <c r="G43" s="19"/>
      <c r="H43" s="19"/>
      <c r="I43" s="3"/>
    </row>
    <row r="44" spans="1:9" ht="14.25" customHeight="1" x14ac:dyDescent="0.25">
      <c r="A44" s="1"/>
      <c r="B44" s="18" t="s">
        <v>43</v>
      </c>
      <c r="C44" s="18">
        <v>16973</v>
      </c>
      <c r="D44" s="18">
        <v>16973</v>
      </c>
      <c r="E44" s="18">
        <v>16973</v>
      </c>
      <c r="F44" s="18">
        <v>16973</v>
      </c>
      <c r="G44" s="19">
        <f t="shared" si="2"/>
        <v>1</v>
      </c>
      <c r="H44" s="19">
        <f t="shared" si="3"/>
        <v>1</v>
      </c>
      <c r="I44" s="3"/>
    </row>
    <row r="45" spans="1:9" ht="16.5" customHeight="1" x14ac:dyDescent="0.25">
      <c r="A45" s="1"/>
      <c r="B45" s="18" t="s">
        <v>44</v>
      </c>
      <c r="C45" s="20">
        <v>3027</v>
      </c>
      <c r="D45" s="20">
        <v>3027</v>
      </c>
      <c r="E45" s="20">
        <v>3027</v>
      </c>
      <c r="F45" s="20">
        <v>3027</v>
      </c>
      <c r="G45" s="19">
        <f t="shared" si="2"/>
        <v>1</v>
      </c>
      <c r="H45" s="19">
        <f t="shared" si="3"/>
        <v>1</v>
      </c>
      <c r="I45" s="3"/>
    </row>
    <row r="46" spans="1:9" ht="12.75" customHeight="1" x14ac:dyDescent="0.25">
      <c r="A46" s="1"/>
      <c r="B46" s="21"/>
      <c r="C46" s="21"/>
      <c r="D46" s="21"/>
      <c r="E46" s="21"/>
      <c r="F46" s="21"/>
      <c r="G46" s="21"/>
      <c r="H46" s="21"/>
      <c r="I46" s="3"/>
    </row>
    <row r="47" spans="1:9" ht="12.75" customHeight="1" x14ac:dyDescent="0.25">
      <c r="A47" s="1"/>
      <c r="B47" s="21"/>
      <c r="C47" s="21"/>
      <c r="D47" s="21"/>
      <c r="E47" s="21"/>
      <c r="F47" s="21"/>
      <c r="G47" s="21"/>
      <c r="H47" s="21"/>
      <c r="I47" s="3"/>
    </row>
    <row r="48" spans="1:9" ht="12.75" customHeight="1" x14ac:dyDescent="0.25">
      <c r="A48" s="1"/>
      <c r="B48" s="157" t="s">
        <v>45</v>
      </c>
      <c r="C48" s="157"/>
      <c r="D48" s="157"/>
      <c r="E48" s="157"/>
      <c r="F48" s="157"/>
      <c r="G48" s="157"/>
      <c r="H48" s="157"/>
      <c r="I48" s="3"/>
    </row>
    <row r="49" spans="1:9" ht="12.75" customHeight="1" x14ac:dyDescent="0.25">
      <c r="A49" s="1"/>
      <c r="B49" s="22"/>
      <c r="C49" s="22"/>
      <c r="D49" s="22"/>
      <c r="E49" s="22"/>
      <c r="F49" s="22"/>
      <c r="G49" s="22"/>
      <c r="H49" s="22"/>
      <c r="I49" s="3"/>
    </row>
    <row r="50" spans="1:9" ht="12.75" customHeight="1" x14ac:dyDescent="0.2">
      <c r="A50" s="3"/>
      <c r="B50" s="3"/>
      <c r="C50" s="3"/>
      <c r="D50" s="3"/>
      <c r="E50" s="3"/>
      <c r="F50" s="3"/>
      <c r="G50" s="3"/>
      <c r="H50" s="3"/>
      <c r="I50" s="3"/>
    </row>
    <row r="51" spans="1:9" ht="12.75" customHeight="1" x14ac:dyDescent="0.2">
      <c r="A51" s="3"/>
      <c r="B51" s="3"/>
      <c r="C51" s="3"/>
      <c r="D51" s="3"/>
      <c r="E51" s="3"/>
      <c r="F51" s="3"/>
      <c r="G51" s="3"/>
      <c r="H51" s="3"/>
      <c r="I51" s="3"/>
    </row>
    <row r="52" spans="1:9" ht="12.75" customHeight="1" x14ac:dyDescent="0.2">
      <c r="A52" s="3" t="s">
        <v>46</v>
      </c>
      <c r="B52" s="3"/>
      <c r="C52" s="3"/>
      <c r="D52" s="3"/>
      <c r="E52" s="3"/>
      <c r="F52" s="3"/>
      <c r="G52" s="3"/>
      <c r="H52" s="3"/>
      <c r="I52" s="3"/>
    </row>
  </sheetData>
  <mergeCells count="3">
    <mergeCell ref="G1:H1"/>
    <mergeCell ref="B4:H4"/>
    <mergeCell ref="B48:H48"/>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2"/>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156</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460</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9</v>
      </c>
      <c r="C8" s="10">
        <v>19212.7853</v>
      </c>
      <c r="D8" s="10">
        <v>19212.8</v>
      </c>
      <c r="E8" s="10">
        <v>19212.8</v>
      </c>
      <c r="F8" s="10">
        <v>18122.7</v>
      </c>
      <c r="G8" s="11">
        <f t="shared" ref="G8" si="0">F8/C8</f>
        <v>0.94326250551501245</v>
      </c>
      <c r="H8" s="11">
        <f t="shared" ref="H8" si="1">F8/D8</f>
        <v>0.94326178381079284</v>
      </c>
      <c r="I8" s="3"/>
    </row>
    <row r="9" spans="1:9" ht="15" customHeight="1" x14ac:dyDescent="0.25">
      <c r="A9" s="1"/>
      <c r="B9" s="9" t="s">
        <v>23</v>
      </c>
      <c r="C9" s="10">
        <v>9804.1</v>
      </c>
      <c r="D9" s="10">
        <v>9804.1</v>
      </c>
      <c r="E9" s="10">
        <v>9804.1</v>
      </c>
      <c r="F9" s="10">
        <v>9804.1</v>
      </c>
      <c r="G9" s="11">
        <f t="shared" ref="G9:G15" si="2">F9/C9</f>
        <v>1</v>
      </c>
      <c r="H9" s="11">
        <f t="shared" ref="H9:H15" si="3">F9/D9</f>
        <v>1</v>
      </c>
      <c r="I9" s="3"/>
    </row>
    <row r="10" spans="1:9" ht="15" customHeight="1" x14ac:dyDescent="0.25">
      <c r="A10" s="1"/>
      <c r="B10" s="9" t="s">
        <v>34</v>
      </c>
      <c r="C10" s="10">
        <v>58908.4</v>
      </c>
      <c r="D10" s="10">
        <v>58908.4</v>
      </c>
      <c r="E10" s="10">
        <v>58908.4</v>
      </c>
      <c r="F10" s="10">
        <v>51158.400000000001</v>
      </c>
      <c r="G10" s="11">
        <f t="shared" si="2"/>
        <v>0.86843981503486767</v>
      </c>
      <c r="H10" s="11">
        <f t="shared" si="3"/>
        <v>0.86843981503486767</v>
      </c>
      <c r="I10" s="3"/>
    </row>
    <row r="11" spans="1:9" ht="15" customHeight="1" x14ac:dyDescent="0.25">
      <c r="A11" s="1"/>
      <c r="B11" s="9" t="s">
        <v>39</v>
      </c>
      <c r="C11" s="10">
        <v>11834.1</v>
      </c>
      <c r="D11" s="10">
        <v>11834.1</v>
      </c>
      <c r="E11" s="10">
        <v>11834.1</v>
      </c>
      <c r="F11" s="10">
        <v>0</v>
      </c>
      <c r="G11" s="11">
        <f t="shared" si="2"/>
        <v>0</v>
      </c>
      <c r="H11" s="11">
        <f t="shared" si="3"/>
        <v>0</v>
      </c>
      <c r="I11" s="3"/>
    </row>
    <row r="12" spans="1:9" ht="17.25" customHeight="1" x14ac:dyDescent="0.25">
      <c r="A12" s="12"/>
      <c r="B12" s="13" t="s">
        <v>41</v>
      </c>
      <c r="C12" s="14">
        <v>99759.39</v>
      </c>
      <c r="D12" s="14">
        <v>99759.4</v>
      </c>
      <c r="E12" s="14">
        <v>99759.4</v>
      </c>
      <c r="F12" s="14">
        <v>79085.2</v>
      </c>
      <c r="G12" s="19">
        <f t="shared" si="2"/>
        <v>0.79275945853317664</v>
      </c>
      <c r="H12" s="19">
        <f t="shared" si="3"/>
        <v>0.79275937906603289</v>
      </c>
      <c r="I12" s="15"/>
    </row>
    <row r="13" spans="1:9" ht="15.75" customHeight="1" x14ac:dyDescent="0.25">
      <c r="A13" s="1"/>
      <c r="B13" s="16" t="s">
        <v>42</v>
      </c>
      <c r="C13" s="17"/>
      <c r="D13" s="17"/>
      <c r="E13" s="17"/>
      <c r="F13" s="17"/>
      <c r="G13" s="19"/>
      <c r="H13" s="19"/>
      <c r="I13" s="3"/>
    </row>
    <row r="14" spans="1:9" ht="14.25" customHeight="1" x14ac:dyDescent="0.25">
      <c r="A14" s="1"/>
      <c r="B14" s="18" t="s">
        <v>43</v>
      </c>
      <c r="C14" s="18">
        <v>87925.3</v>
      </c>
      <c r="D14" s="18">
        <v>87925.3</v>
      </c>
      <c r="E14" s="18">
        <v>87925.3</v>
      </c>
      <c r="F14" s="18">
        <v>79085.2</v>
      </c>
      <c r="G14" s="19">
        <f t="shared" si="2"/>
        <v>0.89945897255966134</v>
      </c>
      <c r="H14" s="19">
        <f t="shared" si="3"/>
        <v>0.89945897255966134</v>
      </c>
      <c r="I14" s="3"/>
    </row>
    <row r="15" spans="1:9" ht="16.5" customHeight="1" x14ac:dyDescent="0.25">
      <c r="A15" s="1"/>
      <c r="B15" s="18" t="s">
        <v>44</v>
      </c>
      <c r="C15" s="20">
        <v>11834.1</v>
      </c>
      <c r="D15" s="20">
        <v>11834.1</v>
      </c>
      <c r="E15" s="20">
        <v>11834.1</v>
      </c>
      <c r="F15" s="20">
        <v>0</v>
      </c>
      <c r="G15" s="19">
        <f t="shared" si="2"/>
        <v>0</v>
      </c>
      <c r="H15" s="19">
        <f t="shared" si="3"/>
        <v>0</v>
      </c>
      <c r="I15" s="3"/>
    </row>
    <row r="16" spans="1:9" ht="12.75" customHeight="1" x14ac:dyDescent="0.25">
      <c r="A16" s="1"/>
      <c r="B16" s="21"/>
      <c r="C16" s="21"/>
      <c r="D16" s="21"/>
      <c r="E16" s="21"/>
      <c r="F16" s="21"/>
      <c r="G16" s="21"/>
      <c r="H16" s="21"/>
      <c r="I16" s="3"/>
    </row>
    <row r="17" spans="1:9" ht="12.75" customHeight="1" x14ac:dyDescent="0.25">
      <c r="A17" s="1"/>
      <c r="B17" s="21"/>
      <c r="C17" s="21"/>
      <c r="D17" s="21"/>
      <c r="E17" s="21"/>
      <c r="F17" s="21"/>
      <c r="G17" s="21"/>
      <c r="H17" s="21"/>
      <c r="I17" s="3"/>
    </row>
    <row r="18" spans="1:9" ht="12.75" customHeight="1" x14ac:dyDescent="0.25">
      <c r="A18" s="1"/>
      <c r="B18" s="157" t="s">
        <v>45</v>
      </c>
      <c r="C18" s="157"/>
      <c r="D18" s="157"/>
      <c r="E18" s="157"/>
      <c r="F18" s="157"/>
      <c r="G18" s="157"/>
      <c r="H18" s="157"/>
      <c r="I18" s="3"/>
    </row>
    <row r="19" spans="1:9" ht="12.75" customHeight="1" x14ac:dyDescent="0.25">
      <c r="A19" s="1"/>
      <c r="B19" s="22"/>
      <c r="C19" s="22"/>
      <c r="D19" s="22"/>
      <c r="E19" s="22"/>
      <c r="F19" s="22"/>
      <c r="G19" s="22"/>
      <c r="H19" s="22"/>
      <c r="I19" s="3"/>
    </row>
    <row r="20" spans="1:9" ht="12.75" customHeight="1" x14ac:dyDescent="0.2">
      <c r="A20" s="3"/>
      <c r="B20" s="3"/>
      <c r="C20" s="3"/>
      <c r="D20" s="3"/>
      <c r="E20" s="3"/>
      <c r="F20" s="3"/>
      <c r="G20" s="3"/>
      <c r="H20" s="3"/>
      <c r="I20" s="3"/>
    </row>
    <row r="21" spans="1:9" ht="12.75" customHeight="1" x14ac:dyDescent="0.2">
      <c r="A21" s="3"/>
      <c r="B21" s="3"/>
      <c r="C21" s="3"/>
      <c r="D21" s="3"/>
      <c r="E21" s="3"/>
      <c r="F21" s="3"/>
      <c r="G21" s="3"/>
      <c r="H21" s="3"/>
      <c r="I21" s="3"/>
    </row>
    <row r="22" spans="1:9" ht="12.75" customHeight="1" x14ac:dyDescent="0.2">
      <c r="A22" s="3" t="s">
        <v>46</v>
      </c>
      <c r="B22" s="3"/>
      <c r="C22" s="3"/>
      <c r="D22" s="3"/>
      <c r="E22" s="3"/>
      <c r="F22" s="3"/>
      <c r="G22" s="3"/>
      <c r="H22" s="3"/>
      <c r="I22" s="3"/>
    </row>
  </sheetData>
  <mergeCells count="3">
    <mergeCell ref="G1:H1"/>
    <mergeCell ref="B4:H4"/>
    <mergeCell ref="B18:H18"/>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157</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461</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23</v>
      </c>
      <c r="C8" s="10">
        <v>7165</v>
      </c>
      <c r="D8" s="10">
        <v>7165</v>
      </c>
      <c r="E8" s="10">
        <v>7165</v>
      </c>
      <c r="F8" s="10">
        <v>7165</v>
      </c>
      <c r="G8" s="11">
        <f t="shared" ref="G8:G11" si="0">F8/C8</f>
        <v>1</v>
      </c>
      <c r="H8" s="11">
        <f t="shared" ref="H8:H11" si="1">F8/D8</f>
        <v>1</v>
      </c>
      <c r="I8" s="3"/>
    </row>
    <row r="9" spans="1:9" ht="17.25" customHeight="1" x14ac:dyDescent="0.25">
      <c r="A9" s="12"/>
      <c r="B9" s="13" t="s">
        <v>41</v>
      </c>
      <c r="C9" s="14">
        <v>7165</v>
      </c>
      <c r="D9" s="14">
        <v>7165</v>
      </c>
      <c r="E9" s="14">
        <v>7165</v>
      </c>
      <c r="F9" s="14">
        <v>7165</v>
      </c>
      <c r="G9" s="19">
        <f t="shared" si="0"/>
        <v>1</v>
      </c>
      <c r="H9" s="19">
        <f t="shared" si="1"/>
        <v>1</v>
      </c>
      <c r="I9" s="15"/>
    </row>
    <row r="10" spans="1:9" ht="15.75" customHeight="1" x14ac:dyDescent="0.25">
      <c r="A10" s="1"/>
      <c r="B10" s="16" t="s">
        <v>42</v>
      </c>
      <c r="C10" s="17"/>
      <c r="D10" s="17"/>
      <c r="E10" s="17"/>
      <c r="F10" s="17"/>
      <c r="G10" s="19"/>
      <c r="H10" s="19"/>
      <c r="I10" s="3"/>
    </row>
    <row r="11" spans="1:9" ht="14.25" customHeight="1" x14ac:dyDescent="0.25">
      <c r="A11" s="1"/>
      <c r="B11" s="18" t="s">
        <v>43</v>
      </c>
      <c r="C11" s="18">
        <v>7165</v>
      </c>
      <c r="D11" s="18">
        <v>7165</v>
      </c>
      <c r="E11" s="18">
        <v>7165</v>
      </c>
      <c r="F11" s="18">
        <v>7165</v>
      </c>
      <c r="G11" s="19">
        <f t="shared" si="0"/>
        <v>1</v>
      </c>
      <c r="H11" s="19">
        <f t="shared" si="1"/>
        <v>1</v>
      </c>
      <c r="I11" s="3"/>
    </row>
    <row r="12" spans="1:9" ht="12.75" customHeight="1" x14ac:dyDescent="0.25">
      <c r="A12" s="1"/>
      <c r="B12" s="21"/>
      <c r="C12" s="21"/>
      <c r="D12" s="21"/>
      <c r="E12" s="21"/>
      <c r="F12" s="21"/>
      <c r="G12" s="21"/>
      <c r="H12" s="21"/>
      <c r="I12" s="3"/>
    </row>
    <row r="13" spans="1:9" ht="12.75" customHeight="1" x14ac:dyDescent="0.25">
      <c r="A13" s="1"/>
      <c r="B13" s="21"/>
      <c r="C13" s="21"/>
      <c r="D13" s="21"/>
      <c r="E13" s="21"/>
      <c r="F13" s="21"/>
      <c r="G13" s="21"/>
      <c r="H13" s="21"/>
      <c r="I13" s="3"/>
    </row>
    <row r="14" spans="1:9" ht="12.75" customHeight="1" x14ac:dyDescent="0.25">
      <c r="A14" s="1"/>
      <c r="B14" s="157" t="s">
        <v>45</v>
      </c>
      <c r="C14" s="157"/>
      <c r="D14" s="157"/>
      <c r="E14" s="157"/>
      <c r="F14" s="157"/>
      <c r="G14" s="157"/>
      <c r="H14" s="157"/>
      <c r="I14" s="3"/>
    </row>
    <row r="15" spans="1:9" ht="12.75" customHeight="1" x14ac:dyDescent="0.25">
      <c r="A15" s="1"/>
      <c r="B15" s="22"/>
      <c r="C15" s="22"/>
      <c r="D15" s="22"/>
      <c r="E15" s="22"/>
      <c r="F15" s="22"/>
      <c r="G15" s="22"/>
      <c r="H15" s="22"/>
      <c r="I15" s="3"/>
    </row>
    <row r="16" spans="1:9" ht="12.75" customHeight="1" x14ac:dyDescent="0.2">
      <c r="A16" s="3"/>
      <c r="B16" s="3"/>
      <c r="C16" s="3"/>
      <c r="D16" s="3"/>
      <c r="E16" s="3"/>
      <c r="F16" s="3"/>
      <c r="G16" s="3"/>
      <c r="H16" s="3"/>
      <c r="I16" s="3"/>
    </row>
    <row r="17" spans="1:9" ht="12.75" customHeight="1" x14ac:dyDescent="0.2">
      <c r="A17" s="3"/>
      <c r="B17" s="3"/>
      <c r="C17" s="3"/>
      <c r="D17" s="3"/>
      <c r="E17" s="3"/>
      <c r="F17" s="3"/>
      <c r="G17" s="3"/>
      <c r="H17" s="3"/>
      <c r="I17" s="3"/>
    </row>
    <row r="18" spans="1:9" ht="12.75" customHeight="1" x14ac:dyDescent="0.2">
      <c r="A18" s="3" t="s">
        <v>46</v>
      </c>
      <c r="B18" s="3"/>
      <c r="C18" s="3"/>
      <c r="D18" s="3"/>
      <c r="E18" s="3"/>
      <c r="F18" s="3"/>
      <c r="G18" s="3"/>
      <c r="H18" s="3"/>
      <c r="I18" s="3"/>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2"/>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158</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462</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13</v>
      </c>
      <c r="C8" s="10">
        <v>2346.6999999999998</v>
      </c>
      <c r="D8" s="10">
        <v>2346.6999999999998</v>
      </c>
      <c r="E8" s="10">
        <v>2346.6999999999998</v>
      </c>
      <c r="F8" s="10">
        <v>1423.8</v>
      </c>
      <c r="G8" s="11">
        <f t="shared" ref="G8" si="0">F8/C8</f>
        <v>0.60672433630204115</v>
      </c>
      <c r="H8" s="11">
        <f t="shared" ref="H8" si="1">F8/D8</f>
        <v>0.60672433630204115</v>
      </c>
      <c r="I8" s="3"/>
    </row>
    <row r="9" spans="1:9" ht="15" customHeight="1" x14ac:dyDescent="0.25">
      <c r="A9" s="1"/>
      <c r="B9" s="9" t="s">
        <v>18</v>
      </c>
      <c r="C9" s="10">
        <v>1280</v>
      </c>
      <c r="D9" s="10">
        <v>1280</v>
      </c>
      <c r="E9" s="10">
        <v>1280</v>
      </c>
      <c r="F9" s="10">
        <v>0</v>
      </c>
      <c r="G9" s="11">
        <f t="shared" ref="G9:G15" si="2">F9/C9</f>
        <v>0</v>
      </c>
      <c r="H9" s="11">
        <f t="shared" ref="H9:H15" si="3">F9/D9</f>
        <v>0</v>
      </c>
      <c r="I9" s="3"/>
    </row>
    <row r="10" spans="1:9" ht="15" customHeight="1" x14ac:dyDescent="0.25">
      <c r="A10" s="1"/>
      <c r="B10" s="9" t="s">
        <v>21</v>
      </c>
      <c r="C10" s="10">
        <v>3500</v>
      </c>
      <c r="D10" s="10">
        <v>3500</v>
      </c>
      <c r="E10" s="10">
        <v>3500</v>
      </c>
      <c r="F10" s="10">
        <v>2904</v>
      </c>
      <c r="G10" s="11">
        <f t="shared" si="2"/>
        <v>0.82971428571428574</v>
      </c>
      <c r="H10" s="11">
        <f t="shared" si="3"/>
        <v>0.82971428571428574</v>
      </c>
      <c r="I10" s="3"/>
    </row>
    <row r="11" spans="1:9" ht="15" customHeight="1" x14ac:dyDescent="0.25">
      <c r="A11" s="1"/>
      <c r="B11" s="9" t="s">
        <v>40</v>
      </c>
      <c r="C11" s="10">
        <v>20384</v>
      </c>
      <c r="D11" s="10">
        <v>20384</v>
      </c>
      <c r="E11" s="10">
        <v>20384</v>
      </c>
      <c r="F11" s="10">
        <v>20384</v>
      </c>
      <c r="G11" s="11">
        <f t="shared" si="2"/>
        <v>1</v>
      </c>
      <c r="H11" s="11">
        <f t="shared" si="3"/>
        <v>1</v>
      </c>
      <c r="I11" s="3"/>
    </row>
    <row r="12" spans="1:9" ht="17.25" customHeight="1" x14ac:dyDescent="0.25">
      <c r="A12" s="12"/>
      <c r="B12" s="13" t="s">
        <v>41</v>
      </c>
      <c r="C12" s="14">
        <v>27510.7</v>
      </c>
      <c r="D12" s="14">
        <v>27510.7</v>
      </c>
      <c r="E12" s="14">
        <v>27510.7</v>
      </c>
      <c r="F12" s="14">
        <v>24711.8</v>
      </c>
      <c r="G12" s="19">
        <f t="shared" si="2"/>
        <v>0.89826140374472474</v>
      </c>
      <c r="H12" s="19">
        <f t="shared" si="3"/>
        <v>0.89826140374472474</v>
      </c>
      <c r="I12" s="15"/>
    </row>
    <row r="13" spans="1:9" ht="15.75" customHeight="1" x14ac:dyDescent="0.25">
      <c r="A13" s="1"/>
      <c r="B13" s="16" t="s">
        <v>42</v>
      </c>
      <c r="C13" s="17"/>
      <c r="D13" s="17"/>
      <c r="E13" s="17"/>
      <c r="F13" s="17"/>
      <c r="G13" s="19"/>
      <c r="H13" s="19"/>
      <c r="I13" s="3"/>
    </row>
    <row r="14" spans="1:9" ht="14.25" customHeight="1" x14ac:dyDescent="0.25">
      <c r="A14" s="1"/>
      <c r="B14" s="18" t="s">
        <v>43</v>
      </c>
      <c r="C14" s="18">
        <v>7126.7</v>
      </c>
      <c r="D14" s="18">
        <v>7126.7</v>
      </c>
      <c r="E14" s="18">
        <v>7126.7</v>
      </c>
      <c r="F14" s="18">
        <v>4327.8</v>
      </c>
      <c r="G14" s="19">
        <f t="shared" si="2"/>
        <v>0.60726563486606711</v>
      </c>
      <c r="H14" s="19">
        <f t="shared" si="3"/>
        <v>0.60726563486606711</v>
      </c>
      <c r="I14" s="3"/>
    </row>
    <row r="15" spans="1:9" ht="16.5" customHeight="1" x14ac:dyDescent="0.25">
      <c r="A15" s="1"/>
      <c r="B15" s="18" t="s">
        <v>44</v>
      </c>
      <c r="C15" s="20">
        <v>20384</v>
      </c>
      <c r="D15" s="20">
        <v>20384</v>
      </c>
      <c r="E15" s="20">
        <v>20384</v>
      </c>
      <c r="F15" s="20">
        <v>20384</v>
      </c>
      <c r="G15" s="19">
        <f t="shared" si="2"/>
        <v>1</v>
      </c>
      <c r="H15" s="19">
        <f t="shared" si="3"/>
        <v>1</v>
      </c>
      <c r="I15" s="3"/>
    </row>
    <row r="16" spans="1:9" ht="12.75" customHeight="1" x14ac:dyDescent="0.25">
      <c r="A16" s="1"/>
      <c r="B16" s="21"/>
      <c r="C16" s="21"/>
      <c r="D16" s="21"/>
      <c r="E16" s="21"/>
      <c r="F16" s="21"/>
      <c r="G16" s="21"/>
      <c r="H16" s="21"/>
      <c r="I16" s="3"/>
    </row>
    <row r="17" spans="1:9" ht="12.75" customHeight="1" x14ac:dyDescent="0.25">
      <c r="A17" s="1"/>
      <c r="B17" s="21"/>
      <c r="C17" s="21"/>
      <c r="D17" s="21"/>
      <c r="E17" s="21"/>
      <c r="F17" s="21"/>
      <c r="G17" s="21"/>
      <c r="H17" s="21"/>
      <c r="I17" s="3"/>
    </row>
    <row r="18" spans="1:9" ht="12.75" customHeight="1" x14ac:dyDescent="0.25">
      <c r="A18" s="1"/>
      <c r="B18" s="157" t="s">
        <v>45</v>
      </c>
      <c r="C18" s="157"/>
      <c r="D18" s="157"/>
      <c r="E18" s="157"/>
      <c r="F18" s="157"/>
      <c r="G18" s="157"/>
      <c r="H18" s="157"/>
      <c r="I18" s="3"/>
    </row>
    <row r="19" spans="1:9" ht="12.75" customHeight="1" x14ac:dyDescent="0.25">
      <c r="A19" s="1"/>
      <c r="B19" s="22"/>
      <c r="C19" s="22"/>
      <c r="D19" s="22"/>
      <c r="E19" s="22"/>
      <c r="F19" s="22"/>
      <c r="G19" s="22"/>
      <c r="H19" s="22"/>
      <c r="I19" s="3"/>
    </row>
    <row r="20" spans="1:9" ht="12.75" customHeight="1" x14ac:dyDescent="0.2">
      <c r="A20" s="3"/>
      <c r="B20" s="3"/>
      <c r="C20" s="3"/>
      <c r="D20" s="3"/>
      <c r="E20" s="3"/>
      <c r="F20" s="3"/>
      <c r="G20" s="3"/>
      <c r="H20" s="3"/>
      <c r="I20" s="3"/>
    </row>
    <row r="21" spans="1:9" ht="12.75" customHeight="1" x14ac:dyDescent="0.2">
      <c r="A21" s="3"/>
      <c r="B21" s="3"/>
      <c r="C21" s="3"/>
      <c r="D21" s="3"/>
      <c r="E21" s="3"/>
      <c r="F21" s="3"/>
      <c r="G21" s="3"/>
      <c r="H21" s="3"/>
      <c r="I21" s="3"/>
    </row>
    <row r="22" spans="1:9" ht="12.75" customHeight="1" x14ac:dyDescent="0.2">
      <c r="A22" s="3" t="s">
        <v>46</v>
      </c>
      <c r="B22" s="3"/>
      <c r="C22" s="3"/>
      <c r="D22" s="3"/>
      <c r="E22" s="3"/>
      <c r="F22" s="3"/>
      <c r="G22" s="3"/>
      <c r="H22" s="3"/>
      <c r="I22" s="3"/>
    </row>
  </sheetData>
  <mergeCells count="3">
    <mergeCell ref="G1:H1"/>
    <mergeCell ref="B4:H4"/>
    <mergeCell ref="B18:H18"/>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39"/>
  <sheetViews>
    <sheetView showGridLines="0" view="pageBreakPreview" zoomScale="60" zoomScaleNormal="100" workbookViewId="0">
      <selection activeCell="G27" sqref="G27:H27"/>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159</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463</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23" t="s">
        <v>2</v>
      </c>
      <c r="C7" s="23" t="s">
        <v>3</v>
      </c>
      <c r="D7" s="7" t="s">
        <v>4</v>
      </c>
      <c r="E7" s="7" t="s">
        <v>5</v>
      </c>
      <c r="F7" s="7" t="s">
        <v>409</v>
      </c>
      <c r="G7" s="7" t="s">
        <v>410</v>
      </c>
      <c r="H7" s="8" t="s">
        <v>411</v>
      </c>
      <c r="I7" s="3"/>
    </row>
    <row r="8" spans="1:9" ht="14.25" customHeight="1" x14ac:dyDescent="0.25">
      <c r="A8" s="1"/>
      <c r="B8" s="24" t="s">
        <v>54</v>
      </c>
      <c r="C8" s="25">
        <v>200</v>
      </c>
      <c r="D8" s="25">
        <v>200</v>
      </c>
      <c r="E8" s="25">
        <v>200</v>
      </c>
      <c r="F8" s="25">
        <v>200</v>
      </c>
      <c r="G8" s="19">
        <f t="shared" ref="G8" si="0">F8/C8</f>
        <v>1</v>
      </c>
      <c r="H8" s="19">
        <f t="shared" ref="H8" si="1">F8/D8</f>
        <v>1</v>
      </c>
      <c r="I8" s="3"/>
    </row>
    <row r="9" spans="1:9" ht="15" customHeight="1" x14ac:dyDescent="0.25">
      <c r="A9" s="1"/>
      <c r="B9" s="26" t="s">
        <v>55</v>
      </c>
      <c r="C9" s="27">
        <v>200</v>
      </c>
      <c r="D9" s="27">
        <v>200</v>
      </c>
      <c r="E9" s="27">
        <v>200</v>
      </c>
      <c r="F9" s="27">
        <v>200</v>
      </c>
      <c r="G9" s="11">
        <f t="shared" ref="G9:G32" si="2">F9/C9</f>
        <v>1</v>
      </c>
      <c r="H9" s="11">
        <f t="shared" ref="H9:H32" si="3">F9/D9</f>
        <v>1</v>
      </c>
      <c r="I9" s="3"/>
    </row>
    <row r="10" spans="1:9" ht="14.25" customHeight="1" x14ac:dyDescent="0.25">
      <c r="A10" s="1"/>
      <c r="B10" s="24" t="s">
        <v>93</v>
      </c>
      <c r="C10" s="25">
        <v>400</v>
      </c>
      <c r="D10" s="25">
        <v>400</v>
      </c>
      <c r="E10" s="25">
        <v>400</v>
      </c>
      <c r="F10" s="25">
        <v>400</v>
      </c>
      <c r="G10" s="19">
        <f t="shared" si="2"/>
        <v>1</v>
      </c>
      <c r="H10" s="19">
        <f t="shared" si="3"/>
        <v>1</v>
      </c>
      <c r="I10" s="3"/>
    </row>
    <row r="11" spans="1:9" ht="15" customHeight="1" x14ac:dyDescent="0.25">
      <c r="A11" s="1"/>
      <c r="B11" s="26" t="s">
        <v>94</v>
      </c>
      <c r="C11" s="27">
        <v>400</v>
      </c>
      <c r="D11" s="27">
        <v>400</v>
      </c>
      <c r="E11" s="27">
        <v>400</v>
      </c>
      <c r="F11" s="27">
        <v>400</v>
      </c>
      <c r="G11" s="11">
        <f t="shared" si="2"/>
        <v>1</v>
      </c>
      <c r="H11" s="11">
        <f t="shared" si="3"/>
        <v>1</v>
      </c>
      <c r="I11" s="3"/>
    </row>
    <row r="12" spans="1:9" ht="14.25" customHeight="1" x14ac:dyDescent="0.25">
      <c r="A12" s="1"/>
      <c r="B12" s="24" t="s">
        <v>58</v>
      </c>
      <c r="C12" s="25">
        <v>200</v>
      </c>
      <c r="D12" s="25">
        <v>200</v>
      </c>
      <c r="E12" s="25">
        <v>200</v>
      </c>
      <c r="F12" s="25">
        <v>200</v>
      </c>
      <c r="G12" s="19">
        <f t="shared" si="2"/>
        <v>1</v>
      </c>
      <c r="H12" s="19">
        <f t="shared" si="3"/>
        <v>1</v>
      </c>
      <c r="I12" s="3"/>
    </row>
    <row r="13" spans="1:9" ht="15" customHeight="1" x14ac:dyDescent="0.25">
      <c r="A13" s="1"/>
      <c r="B13" s="26" t="s">
        <v>59</v>
      </c>
      <c r="C13" s="27">
        <v>200</v>
      </c>
      <c r="D13" s="27">
        <v>200</v>
      </c>
      <c r="E13" s="27">
        <v>200</v>
      </c>
      <c r="F13" s="27">
        <v>200</v>
      </c>
      <c r="G13" s="11">
        <f t="shared" si="2"/>
        <v>1</v>
      </c>
      <c r="H13" s="11">
        <f t="shared" si="3"/>
        <v>1</v>
      </c>
      <c r="I13" s="3"/>
    </row>
    <row r="14" spans="1:9" ht="14.25" customHeight="1" x14ac:dyDescent="0.25">
      <c r="A14" s="1"/>
      <c r="B14" s="24" t="s">
        <v>160</v>
      </c>
      <c r="C14" s="25">
        <v>200</v>
      </c>
      <c r="D14" s="25">
        <v>200</v>
      </c>
      <c r="E14" s="25">
        <v>200</v>
      </c>
      <c r="F14" s="25">
        <v>0</v>
      </c>
      <c r="G14" s="19">
        <f t="shared" si="2"/>
        <v>0</v>
      </c>
      <c r="H14" s="19">
        <f t="shared" si="3"/>
        <v>0</v>
      </c>
      <c r="I14" s="3"/>
    </row>
    <row r="15" spans="1:9" ht="15" customHeight="1" x14ac:dyDescent="0.25">
      <c r="A15" s="1"/>
      <c r="B15" s="26" t="s">
        <v>161</v>
      </c>
      <c r="C15" s="27">
        <v>200</v>
      </c>
      <c r="D15" s="27">
        <v>200</v>
      </c>
      <c r="E15" s="27">
        <v>200</v>
      </c>
      <c r="F15" s="27">
        <v>0</v>
      </c>
      <c r="G15" s="11">
        <f t="shared" si="2"/>
        <v>0</v>
      </c>
      <c r="H15" s="11">
        <f t="shared" si="3"/>
        <v>0</v>
      </c>
      <c r="I15" s="3"/>
    </row>
    <row r="16" spans="1:9" ht="14.25" customHeight="1" x14ac:dyDescent="0.25">
      <c r="A16" s="1"/>
      <c r="B16" s="24" t="s">
        <v>69</v>
      </c>
      <c r="C16" s="25">
        <v>200</v>
      </c>
      <c r="D16" s="25">
        <v>200</v>
      </c>
      <c r="E16" s="25">
        <v>200</v>
      </c>
      <c r="F16" s="25">
        <v>200</v>
      </c>
      <c r="G16" s="19">
        <f t="shared" si="2"/>
        <v>1</v>
      </c>
      <c r="H16" s="19">
        <f t="shared" si="3"/>
        <v>1</v>
      </c>
      <c r="I16" s="3"/>
    </row>
    <row r="17" spans="1:9" ht="15" customHeight="1" x14ac:dyDescent="0.25">
      <c r="A17" s="1"/>
      <c r="B17" s="26" t="s">
        <v>70</v>
      </c>
      <c r="C17" s="27">
        <v>200</v>
      </c>
      <c r="D17" s="27">
        <v>200</v>
      </c>
      <c r="E17" s="27">
        <v>200</v>
      </c>
      <c r="F17" s="27">
        <v>200</v>
      </c>
      <c r="G17" s="11">
        <f t="shared" si="2"/>
        <v>1</v>
      </c>
      <c r="H17" s="11">
        <f t="shared" si="3"/>
        <v>1</v>
      </c>
      <c r="I17" s="3"/>
    </row>
    <row r="18" spans="1:9" ht="14.25" customHeight="1" x14ac:dyDescent="0.25">
      <c r="A18" s="1"/>
      <c r="B18" s="24" t="s">
        <v>87</v>
      </c>
      <c r="C18" s="25">
        <v>200</v>
      </c>
      <c r="D18" s="25">
        <v>200</v>
      </c>
      <c r="E18" s="25">
        <v>200</v>
      </c>
      <c r="F18" s="25">
        <v>200</v>
      </c>
      <c r="G18" s="19">
        <f t="shared" si="2"/>
        <v>1</v>
      </c>
      <c r="H18" s="19">
        <f t="shared" si="3"/>
        <v>1</v>
      </c>
      <c r="I18" s="3"/>
    </row>
    <row r="19" spans="1:9" ht="15" customHeight="1" x14ac:dyDescent="0.25">
      <c r="A19" s="1"/>
      <c r="B19" s="26" t="s">
        <v>88</v>
      </c>
      <c r="C19" s="27">
        <v>200</v>
      </c>
      <c r="D19" s="27">
        <v>200</v>
      </c>
      <c r="E19" s="27">
        <v>200</v>
      </c>
      <c r="F19" s="27">
        <v>200</v>
      </c>
      <c r="G19" s="11">
        <f t="shared" si="2"/>
        <v>1</v>
      </c>
      <c r="H19" s="11">
        <f t="shared" si="3"/>
        <v>1</v>
      </c>
      <c r="I19" s="3"/>
    </row>
    <row r="20" spans="1:9" ht="14.25" customHeight="1" x14ac:dyDescent="0.25">
      <c r="A20" s="1"/>
      <c r="B20" s="24" t="s">
        <v>71</v>
      </c>
      <c r="C20" s="25">
        <v>200</v>
      </c>
      <c r="D20" s="25">
        <v>200</v>
      </c>
      <c r="E20" s="25">
        <v>200</v>
      </c>
      <c r="F20" s="25">
        <v>200</v>
      </c>
      <c r="G20" s="19">
        <f t="shared" si="2"/>
        <v>1</v>
      </c>
      <c r="H20" s="19">
        <f t="shared" si="3"/>
        <v>1</v>
      </c>
      <c r="I20" s="3"/>
    </row>
    <row r="21" spans="1:9" ht="15" customHeight="1" x14ac:dyDescent="0.25">
      <c r="A21" s="1"/>
      <c r="B21" s="26" t="s">
        <v>72</v>
      </c>
      <c r="C21" s="27">
        <v>200</v>
      </c>
      <c r="D21" s="27">
        <v>200</v>
      </c>
      <c r="E21" s="27">
        <v>200</v>
      </c>
      <c r="F21" s="27">
        <v>200</v>
      </c>
      <c r="G21" s="11">
        <f t="shared" si="2"/>
        <v>1</v>
      </c>
      <c r="H21" s="11">
        <f t="shared" si="3"/>
        <v>1</v>
      </c>
      <c r="I21" s="3"/>
    </row>
    <row r="22" spans="1:9" ht="14.25" customHeight="1" x14ac:dyDescent="0.25">
      <c r="A22" s="1"/>
      <c r="B22" s="24" t="s">
        <v>113</v>
      </c>
      <c r="C22" s="25">
        <v>200</v>
      </c>
      <c r="D22" s="25">
        <v>200</v>
      </c>
      <c r="E22" s="25">
        <v>200</v>
      </c>
      <c r="F22" s="25">
        <v>200</v>
      </c>
      <c r="G22" s="19">
        <f t="shared" si="2"/>
        <v>1</v>
      </c>
      <c r="H22" s="19">
        <f t="shared" si="3"/>
        <v>1</v>
      </c>
      <c r="I22" s="3"/>
    </row>
    <row r="23" spans="1:9" ht="15" customHeight="1" x14ac:dyDescent="0.25">
      <c r="A23" s="1"/>
      <c r="B23" s="26" t="s">
        <v>151</v>
      </c>
      <c r="C23" s="27">
        <v>200</v>
      </c>
      <c r="D23" s="27">
        <v>200</v>
      </c>
      <c r="E23" s="27">
        <v>200</v>
      </c>
      <c r="F23" s="27">
        <v>200</v>
      </c>
      <c r="G23" s="11">
        <f t="shared" si="2"/>
        <v>1</v>
      </c>
      <c r="H23" s="11">
        <f t="shared" si="3"/>
        <v>1</v>
      </c>
      <c r="I23" s="3"/>
    </row>
    <row r="24" spans="1:9" ht="14.25" customHeight="1" x14ac:dyDescent="0.25">
      <c r="A24" s="1"/>
      <c r="B24" s="24" t="s">
        <v>126</v>
      </c>
      <c r="C24" s="25">
        <v>200</v>
      </c>
      <c r="D24" s="25">
        <v>200</v>
      </c>
      <c r="E24" s="25">
        <v>200</v>
      </c>
      <c r="F24" s="25">
        <v>200</v>
      </c>
      <c r="G24" s="19">
        <f t="shared" si="2"/>
        <v>1</v>
      </c>
      <c r="H24" s="19">
        <f t="shared" si="3"/>
        <v>1</v>
      </c>
      <c r="I24" s="3"/>
    </row>
    <row r="25" spans="1:9" ht="15" customHeight="1" x14ac:dyDescent="0.25">
      <c r="A25" s="1"/>
      <c r="B25" s="26" t="s">
        <v>154</v>
      </c>
      <c r="C25" s="27">
        <v>200</v>
      </c>
      <c r="D25" s="27">
        <v>200</v>
      </c>
      <c r="E25" s="27">
        <v>200</v>
      </c>
      <c r="F25" s="27">
        <v>200</v>
      </c>
      <c r="G25" s="11">
        <f t="shared" si="2"/>
        <v>1</v>
      </c>
      <c r="H25" s="11">
        <f t="shared" si="3"/>
        <v>1</v>
      </c>
      <c r="I25" s="3"/>
    </row>
    <row r="26" spans="1:9" ht="15" customHeight="1" x14ac:dyDescent="0.25">
      <c r="A26" s="1"/>
      <c r="B26" s="9" t="s">
        <v>36</v>
      </c>
      <c r="C26" s="10">
        <v>215.2</v>
      </c>
      <c r="D26" s="10">
        <v>215.2</v>
      </c>
      <c r="E26" s="10">
        <v>215.2</v>
      </c>
      <c r="F26" s="10">
        <v>215.2</v>
      </c>
      <c r="G26" s="11">
        <f t="shared" si="2"/>
        <v>1</v>
      </c>
      <c r="H26" s="11">
        <f t="shared" si="3"/>
        <v>1</v>
      </c>
      <c r="I26" s="3"/>
    </row>
    <row r="27" spans="1:9" ht="15" customHeight="1" x14ac:dyDescent="0.25">
      <c r="A27" s="1"/>
      <c r="B27" s="9" t="s">
        <v>37</v>
      </c>
      <c r="C27" s="10">
        <v>215</v>
      </c>
      <c r="D27" s="10">
        <v>215</v>
      </c>
      <c r="E27" s="10">
        <v>215</v>
      </c>
      <c r="F27" s="10">
        <v>215</v>
      </c>
      <c r="G27" s="11">
        <f t="shared" si="2"/>
        <v>1</v>
      </c>
      <c r="H27" s="11">
        <f t="shared" si="3"/>
        <v>1</v>
      </c>
      <c r="I27" s="3"/>
    </row>
    <row r="28" spans="1:9" ht="15" customHeight="1" x14ac:dyDescent="0.25">
      <c r="A28" s="1"/>
      <c r="B28" s="9" t="s">
        <v>39</v>
      </c>
      <c r="C28" s="10">
        <v>215</v>
      </c>
      <c r="D28" s="10">
        <v>215</v>
      </c>
      <c r="E28" s="10">
        <v>215</v>
      </c>
      <c r="F28" s="10">
        <v>0</v>
      </c>
      <c r="G28" s="11">
        <f t="shared" si="2"/>
        <v>0</v>
      </c>
      <c r="H28" s="11">
        <f t="shared" si="3"/>
        <v>0</v>
      </c>
      <c r="I28" s="3"/>
    </row>
    <row r="29" spans="1:9" ht="17.25" customHeight="1" x14ac:dyDescent="0.25">
      <c r="A29" s="12"/>
      <c r="B29" s="13" t="s">
        <v>41</v>
      </c>
      <c r="C29" s="14">
        <v>2645.2</v>
      </c>
      <c r="D29" s="14">
        <v>2645.2</v>
      </c>
      <c r="E29" s="14">
        <v>2645.2</v>
      </c>
      <c r="F29" s="14">
        <v>2230.1999999999998</v>
      </c>
      <c r="G29" s="19">
        <f t="shared" si="2"/>
        <v>0.84311205201875095</v>
      </c>
      <c r="H29" s="19">
        <f t="shared" si="3"/>
        <v>0.84311205201875095</v>
      </c>
      <c r="I29" s="15"/>
    </row>
    <row r="30" spans="1:9" ht="15.75" customHeight="1" x14ac:dyDescent="0.25">
      <c r="A30" s="1"/>
      <c r="B30" s="16" t="s">
        <v>42</v>
      </c>
      <c r="C30" s="17"/>
      <c r="D30" s="17"/>
      <c r="E30" s="17"/>
      <c r="F30" s="17"/>
      <c r="G30" s="19"/>
      <c r="H30" s="19"/>
      <c r="I30" s="3"/>
    </row>
    <row r="31" spans="1:9" ht="16.5" customHeight="1" x14ac:dyDescent="0.25">
      <c r="A31" s="1"/>
      <c r="B31" s="18" t="s">
        <v>44</v>
      </c>
      <c r="C31" s="20">
        <v>645.20000000000005</v>
      </c>
      <c r="D31" s="20">
        <v>645.20000000000005</v>
      </c>
      <c r="E31" s="20">
        <v>645.20000000000005</v>
      </c>
      <c r="F31" s="20">
        <v>430.2</v>
      </c>
      <c r="G31" s="19">
        <f t="shared" si="2"/>
        <v>0.66676999380037194</v>
      </c>
      <c r="H31" s="19">
        <f t="shared" si="3"/>
        <v>0.66676999380037194</v>
      </c>
      <c r="I31" s="3"/>
    </row>
    <row r="32" spans="1:9" ht="15" customHeight="1" x14ac:dyDescent="0.25">
      <c r="A32" s="1"/>
      <c r="B32" s="18" t="s">
        <v>75</v>
      </c>
      <c r="C32" s="18">
        <v>2000</v>
      </c>
      <c r="D32" s="18">
        <v>2000</v>
      </c>
      <c r="E32" s="18">
        <v>2000</v>
      </c>
      <c r="F32" s="18">
        <v>1800</v>
      </c>
      <c r="G32" s="19">
        <f t="shared" si="2"/>
        <v>0.9</v>
      </c>
      <c r="H32" s="19">
        <f t="shared" si="3"/>
        <v>0.9</v>
      </c>
      <c r="I32" s="3"/>
    </row>
    <row r="33" spans="1:9" ht="12.75" customHeight="1" x14ac:dyDescent="0.25">
      <c r="A33" s="1"/>
      <c r="B33" s="21"/>
      <c r="C33" s="21"/>
      <c r="D33" s="21"/>
      <c r="E33" s="21"/>
      <c r="F33" s="21"/>
      <c r="G33" s="21"/>
      <c r="H33" s="21"/>
      <c r="I33" s="3"/>
    </row>
    <row r="34" spans="1:9" ht="12.75" customHeight="1" x14ac:dyDescent="0.25">
      <c r="A34" s="1"/>
      <c r="B34" s="21"/>
      <c r="C34" s="21"/>
      <c r="D34" s="21"/>
      <c r="E34" s="21"/>
      <c r="F34" s="21"/>
      <c r="G34" s="21"/>
      <c r="H34" s="21"/>
      <c r="I34" s="3"/>
    </row>
    <row r="35" spans="1:9" ht="12.75" customHeight="1" x14ac:dyDescent="0.25">
      <c r="A35" s="1"/>
      <c r="B35" s="157" t="s">
        <v>45</v>
      </c>
      <c r="C35" s="157"/>
      <c r="D35" s="157"/>
      <c r="E35" s="157"/>
      <c r="F35" s="157"/>
      <c r="G35" s="157"/>
      <c r="H35" s="157"/>
      <c r="I35" s="3"/>
    </row>
    <row r="36" spans="1:9" ht="12.75" customHeight="1" x14ac:dyDescent="0.25">
      <c r="A36" s="1"/>
      <c r="B36" s="22"/>
      <c r="C36" s="22"/>
      <c r="D36" s="22"/>
      <c r="E36" s="22"/>
      <c r="F36" s="22"/>
      <c r="G36" s="22"/>
      <c r="H36" s="22"/>
      <c r="I36" s="3"/>
    </row>
    <row r="37" spans="1:9" ht="12.75" customHeight="1" x14ac:dyDescent="0.2">
      <c r="A37" s="3"/>
      <c r="B37" s="3"/>
      <c r="C37" s="3"/>
      <c r="D37" s="3"/>
      <c r="E37" s="3"/>
      <c r="F37" s="3"/>
      <c r="G37" s="3"/>
      <c r="H37" s="3"/>
      <c r="I37" s="3"/>
    </row>
    <row r="38" spans="1:9" ht="12.75" customHeight="1" x14ac:dyDescent="0.2">
      <c r="A38" s="3"/>
      <c r="B38" s="3"/>
      <c r="C38" s="3"/>
      <c r="D38" s="3"/>
      <c r="E38" s="3"/>
      <c r="F38" s="3"/>
      <c r="G38" s="3"/>
      <c r="H38" s="3"/>
      <c r="I38" s="3"/>
    </row>
    <row r="39" spans="1:9" ht="12.75" customHeight="1" x14ac:dyDescent="0.2">
      <c r="A39" s="3" t="s">
        <v>46</v>
      </c>
      <c r="B39" s="3"/>
      <c r="C39" s="3"/>
      <c r="D39" s="3"/>
      <c r="E39" s="3"/>
      <c r="F39" s="3"/>
      <c r="G39" s="3"/>
      <c r="H39" s="3"/>
      <c r="I39" s="3"/>
    </row>
  </sheetData>
  <mergeCells count="3">
    <mergeCell ref="G1:H1"/>
    <mergeCell ref="B4:H4"/>
    <mergeCell ref="B35:H35"/>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9"/>
  <sheetViews>
    <sheetView showGridLines="0" view="pageBreakPreview" zoomScale="60" zoomScaleNormal="100" workbookViewId="0">
      <selection activeCell="G9" sqref="G9:H9"/>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162</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464</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23</v>
      </c>
      <c r="C8" s="10">
        <v>1000</v>
      </c>
      <c r="D8" s="10">
        <v>1000</v>
      </c>
      <c r="E8" s="10">
        <v>1000</v>
      </c>
      <c r="F8" s="10">
        <v>1000</v>
      </c>
      <c r="G8" s="11">
        <f t="shared" ref="G8" si="0">F8/C8</f>
        <v>1</v>
      </c>
      <c r="H8" s="11">
        <f t="shared" ref="H8" si="1">F8/D8</f>
        <v>1</v>
      </c>
      <c r="I8" s="3"/>
    </row>
    <row r="9" spans="1:9" ht="15" customHeight="1" x14ac:dyDescent="0.25">
      <c r="A9" s="1"/>
      <c r="B9" s="9" t="s">
        <v>30</v>
      </c>
      <c r="C9" s="10">
        <v>1000</v>
      </c>
      <c r="D9" s="10">
        <v>1000</v>
      </c>
      <c r="E9" s="10">
        <v>1000</v>
      </c>
      <c r="F9" s="10">
        <v>1000</v>
      </c>
      <c r="G9" s="11">
        <f t="shared" ref="G9:G12" si="2">F9/C9</f>
        <v>1</v>
      </c>
      <c r="H9" s="11">
        <f t="shared" ref="H9:H12" si="3">F9/D9</f>
        <v>1</v>
      </c>
      <c r="I9" s="3"/>
    </row>
    <row r="10" spans="1:9" ht="17.25" customHeight="1" x14ac:dyDescent="0.25">
      <c r="A10" s="12"/>
      <c r="B10" s="13" t="s">
        <v>41</v>
      </c>
      <c r="C10" s="14">
        <v>2000</v>
      </c>
      <c r="D10" s="14">
        <v>2000</v>
      </c>
      <c r="E10" s="14">
        <v>2000</v>
      </c>
      <c r="F10" s="14">
        <v>2000</v>
      </c>
      <c r="G10" s="19">
        <f t="shared" si="2"/>
        <v>1</v>
      </c>
      <c r="H10" s="19">
        <f t="shared" si="3"/>
        <v>1</v>
      </c>
      <c r="I10" s="15"/>
    </row>
    <row r="11" spans="1:9" ht="15.75" customHeight="1" x14ac:dyDescent="0.25">
      <c r="A11" s="1"/>
      <c r="B11" s="16" t="s">
        <v>42</v>
      </c>
      <c r="C11" s="17"/>
      <c r="D11" s="17"/>
      <c r="E11" s="17"/>
      <c r="F11" s="17"/>
      <c r="G11" s="19"/>
      <c r="H11" s="19"/>
      <c r="I11" s="3"/>
    </row>
    <row r="12" spans="1:9" ht="14.25" customHeight="1" x14ac:dyDescent="0.25">
      <c r="A12" s="1"/>
      <c r="B12" s="18" t="s">
        <v>43</v>
      </c>
      <c r="C12" s="18">
        <v>2000</v>
      </c>
      <c r="D12" s="18">
        <v>2000</v>
      </c>
      <c r="E12" s="18">
        <v>2000</v>
      </c>
      <c r="F12" s="18">
        <v>2000</v>
      </c>
      <c r="G12" s="19">
        <f t="shared" si="2"/>
        <v>1</v>
      </c>
      <c r="H12" s="19">
        <f t="shared" si="3"/>
        <v>1</v>
      </c>
      <c r="I12" s="3"/>
    </row>
    <row r="13" spans="1:9" ht="12.75" customHeight="1" x14ac:dyDescent="0.25">
      <c r="A13" s="1"/>
      <c r="B13" s="21"/>
      <c r="C13" s="21"/>
      <c r="D13" s="21"/>
      <c r="E13" s="21"/>
      <c r="F13" s="21"/>
      <c r="G13" s="21"/>
      <c r="H13" s="21"/>
      <c r="I13" s="3"/>
    </row>
    <row r="14" spans="1:9" ht="12.75" customHeight="1" x14ac:dyDescent="0.25">
      <c r="A14" s="1"/>
      <c r="B14" s="21"/>
      <c r="C14" s="21"/>
      <c r="D14" s="21"/>
      <c r="E14" s="21"/>
      <c r="F14" s="21"/>
      <c r="G14" s="21"/>
      <c r="H14" s="21"/>
      <c r="I14" s="3"/>
    </row>
    <row r="15" spans="1:9" ht="12.75" customHeight="1" x14ac:dyDescent="0.25">
      <c r="A15" s="1"/>
      <c r="B15" s="157" t="s">
        <v>45</v>
      </c>
      <c r="C15" s="157"/>
      <c r="D15" s="157"/>
      <c r="E15" s="157"/>
      <c r="F15" s="157"/>
      <c r="G15" s="157"/>
      <c r="H15" s="157"/>
      <c r="I15" s="3"/>
    </row>
    <row r="16" spans="1:9" ht="12.75" customHeight="1" x14ac:dyDescent="0.25">
      <c r="A16" s="1"/>
      <c r="B16" s="22"/>
      <c r="C16" s="22"/>
      <c r="D16" s="22"/>
      <c r="E16" s="22"/>
      <c r="F16" s="22"/>
      <c r="G16" s="22"/>
      <c r="H16" s="22"/>
      <c r="I16" s="3"/>
    </row>
    <row r="17" spans="1:9" ht="12.75" customHeight="1" x14ac:dyDescent="0.2">
      <c r="A17" s="3"/>
      <c r="B17" s="3"/>
      <c r="C17" s="3"/>
      <c r="D17" s="3"/>
      <c r="E17" s="3"/>
      <c r="F17" s="3"/>
      <c r="G17" s="3"/>
      <c r="H17" s="3"/>
      <c r="I17" s="3"/>
    </row>
    <row r="18" spans="1:9" ht="12.75" customHeight="1" x14ac:dyDescent="0.2">
      <c r="A18" s="3"/>
      <c r="B18" s="3"/>
      <c r="C18" s="3"/>
      <c r="D18" s="3"/>
      <c r="E18" s="3"/>
      <c r="F18" s="3"/>
      <c r="G18" s="3"/>
      <c r="H18" s="3"/>
      <c r="I18" s="3"/>
    </row>
    <row r="19" spans="1:9" ht="12.75" customHeight="1" x14ac:dyDescent="0.2">
      <c r="A19" s="3" t="s">
        <v>46</v>
      </c>
      <c r="B19" s="3"/>
      <c r="C19" s="3"/>
      <c r="D19" s="3"/>
      <c r="E19" s="3"/>
      <c r="F19" s="3"/>
      <c r="G19" s="3"/>
      <c r="H19" s="3"/>
      <c r="I19" s="3"/>
    </row>
  </sheetData>
  <mergeCells count="3">
    <mergeCell ref="G1:H1"/>
    <mergeCell ref="B4:H4"/>
    <mergeCell ref="B15:H15"/>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6"/>
  <sheetViews>
    <sheetView showGridLines="0" view="pageBreakPreview" topLeftCell="A124" zoomScale="60" zoomScaleNormal="100" workbookViewId="0">
      <selection activeCell="G170" sqref="G170:H170"/>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163</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465</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23" t="s">
        <v>2</v>
      </c>
      <c r="C7" s="23" t="s">
        <v>3</v>
      </c>
      <c r="D7" s="7" t="s">
        <v>4</v>
      </c>
      <c r="E7" s="7" t="s">
        <v>5</v>
      </c>
      <c r="F7" s="7" t="s">
        <v>409</v>
      </c>
      <c r="G7" s="7" t="s">
        <v>410</v>
      </c>
      <c r="H7" s="8" t="s">
        <v>411</v>
      </c>
      <c r="I7" s="3"/>
    </row>
    <row r="8" spans="1:9" ht="14.25" customHeight="1" x14ac:dyDescent="0.25">
      <c r="A8" s="1"/>
      <c r="B8" s="24" t="s">
        <v>139</v>
      </c>
      <c r="C8" s="25">
        <v>1800</v>
      </c>
      <c r="D8" s="25">
        <v>1800</v>
      </c>
      <c r="E8" s="25">
        <v>1800</v>
      </c>
      <c r="F8" s="25">
        <v>1800</v>
      </c>
      <c r="G8" s="19">
        <f t="shared" ref="G8" si="0">F8/C8</f>
        <v>1</v>
      </c>
      <c r="H8" s="19">
        <f t="shared" ref="H8" si="1">F8/D8</f>
        <v>1</v>
      </c>
      <c r="I8" s="3"/>
    </row>
    <row r="9" spans="1:9" ht="15" customHeight="1" x14ac:dyDescent="0.25">
      <c r="A9" s="1"/>
      <c r="B9" s="28" t="s">
        <v>164</v>
      </c>
      <c r="C9" s="29">
        <v>600</v>
      </c>
      <c r="D9" s="29">
        <v>600</v>
      </c>
      <c r="E9" s="29">
        <v>600</v>
      </c>
      <c r="F9" s="29">
        <v>600</v>
      </c>
      <c r="G9" s="11">
        <f t="shared" ref="G9:G72" si="2">F9/C9</f>
        <v>1</v>
      </c>
      <c r="H9" s="11">
        <f t="shared" ref="H9:H72" si="3">F9/D9</f>
        <v>1</v>
      </c>
      <c r="I9" s="3"/>
    </row>
    <row r="10" spans="1:9" ht="15" customHeight="1" x14ac:dyDescent="0.25">
      <c r="A10" s="1"/>
      <c r="B10" s="9" t="s">
        <v>165</v>
      </c>
      <c r="C10" s="10">
        <v>600</v>
      </c>
      <c r="D10" s="10">
        <v>600</v>
      </c>
      <c r="E10" s="10">
        <v>600</v>
      </c>
      <c r="F10" s="10">
        <v>600</v>
      </c>
      <c r="G10" s="11">
        <f t="shared" si="2"/>
        <v>1</v>
      </c>
      <c r="H10" s="11">
        <f t="shared" si="3"/>
        <v>1</v>
      </c>
      <c r="I10" s="3"/>
    </row>
    <row r="11" spans="1:9" ht="15" customHeight="1" x14ac:dyDescent="0.25">
      <c r="A11" s="1"/>
      <c r="B11" s="30" t="s">
        <v>166</v>
      </c>
      <c r="C11" s="31">
        <v>600</v>
      </c>
      <c r="D11" s="31">
        <v>600</v>
      </c>
      <c r="E11" s="31">
        <v>600</v>
      </c>
      <c r="F11" s="31">
        <v>600</v>
      </c>
      <c r="G11" s="11">
        <f t="shared" si="2"/>
        <v>1</v>
      </c>
      <c r="H11" s="11">
        <f t="shared" si="3"/>
        <v>1</v>
      </c>
      <c r="I11" s="3"/>
    </row>
    <row r="12" spans="1:9" ht="14.25" customHeight="1" x14ac:dyDescent="0.25">
      <c r="A12" s="1"/>
      <c r="B12" s="24" t="s">
        <v>54</v>
      </c>
      <c r="C12" s="25">
        <v>2400</v>
      </c>
      <c r="D12" s="25">
        <v>2400</v>
      </c>
      <c r="E12" s="25">
        <v>2400</v>
      </c>
      <c r="F12" s="25">
        <v>2400</v>
      </c>
      <c r="G12" s="19">
        <f t="shared" si="2"/>
        <v>1</v>
      </c>
      <c r="H12" s="19">
        <f t="shared" si="3"/>
        <v>1</v>
      </c>
      <c r="I12" s="3"/>
    </row>
    <row r="13" spans="1:9" ht="15" customHeight="1" x14ac:dyDescent="0.25">
      <c r="A13" s="1"/>
      <c r="B13" s="28" t="s">
        <v>55</v>
      </c>
      <c r="C13" s="29">
        <v>600</v>
      </c>
      <c r="D13" s="29">
        <v>600</v>
      </c>
      <c r="E13" s="29">
        <v>600</v>
      </c>
      <c r="F13" s="29">
        <v>600</v>
      </c>
      <c r="G13" s="11">
        <f t="shared" si="2"/>
        <v>1</v>
      </c>
      <c r="H13" s="11">
        <f t="shared" si="3"/>
        <v>1</v>
      </c>
      <c r="I13" s="3"/>
    </row>
    <row r="14" spans="1:9" ht="15" customHeight="1" x14ac:dyDescent="0.25">
      <c r="A14" s="1"/>
      <c r="B14" s="9" t="s">
        <v>167</v>
      </c>
      <c r="C14" s="10">
        <v>166</v>
      </c>
      <c r="D14" s="10">
        <v>166</v>
      </c>
      <c r="E14" s="10">
        <v>166</v>
      </c>
      <c r="F14" s="10">
        <v>166</v>
      </c>
      <c r="G14" s="11">
        <f t="shared" si="2"/>
        <v>1</v>
      </c>
      <c r="H14" s="11">
        <f t="shared" si="3"/>
        <v>1</v>
      </c>
      <c r="I14" s="3"/>
    </row>
    <row r="15" spans="1:9" ht="15" customHeight="1" x14ac:dyDescent="0.25">
      <c r="A15" s="1"/>
      <c r="B15" s="9" t="s">
        <v>168</v>
      </c>
      <c r="C15" s="10">
        <v>351.6</v>
      </c>
      <c r="D15" s="10">
        <v>351.6</v>
      </c>
      <c r="E15" s="10">
        <v>351.6</v>
      </c>
      <c r="F15" s="10">
        <v>351.6</v>
      </c>
      <c r="G15" s="11">
        <f t="shared" si="2"/>
        <v>1</v>
      </c>
      <c r="H15" s="11">
        <f t="shared" si="3"/>
        <v>1</v>
      </c>
      <c r="I15" s="3"/>
    </row>
    <row r="16" spans="1:9" ht="15" customHeight="1" x14ac:dyDescent="0.25">
      <c r="A16" s="1"/>
      <c r="B16" s="9" t="s">
        <v>169</v>
      </c>
      <c r="C16" s="10">
        <v>166</v>
      </c>
      <c r="D16" s="10">
        <v>166</v>
      </c>
      <c r="E16" s="10">
        <v>166</v>
      </c>
      <c r="F16" s="10">
        <v>166</v>
      </c>
      <c r="G16" s="11">
        <f t="shared" si="2"/>
        <v>1</v>
      </c>
      <c r="H16" s="11">
        <f t="shared" si="3"/>
        <v>1</v>
      </c>
      <c r="I16" s="3"/>
    </row>
    <row r="17" spans="1:9" ht="15" customHeight="1" x14ac:dyDescent="0.25">
      <c r="A17" s="1"/>
      <c r="B17" s="9" t="s">
        <v>170</v>
      </c>
      <c r="C17" s="10">
        <v>132.80000000000001</v>
      </c>
      <c r="D17" s="10">
        <v>132.80000000000001</v>
      </c>
      <c r="E17" s="10">
        <v>132.80000000000001</v>
      </c>
      <c r="F17" s="10">
        <v>132.80000000000001</v>
      </c>
      <c r="G17" s="11">
        <f t="shared" si="2"/>
        <v>1</v>
      </c>
      <c r="H17" s="11">
        <f t="shared" si="3"/>
        <v>1</v>
      </c>
      <c r="I17" s="3"/>
    </row>
    <row r="18" spans="1:9" ht="15" customHeight="1" x14ac:dyDescent="0.25">
      <c r="A18" s="1"/>
      <c r="B18" s="9" t="s">
        <v>171</v>
      </c>
      <c r="C18" s="10">
        <v>246.7</v>
      </c>
      <c r="D18" s="10">
        <v>246.7</v>
      </c>
      <c r="E18" s="10">
        <v>246.7</v>
      </c>
      <c r="F18" s="10">
        <v>246.7</v>
      </c>
      <c r="G18" s="11">
        <f t="shared" si="2"/>
        <v>1</v>
      </c>
      <c r="H18" s="11">
        <f t="shared" si="3"/>
        <v>1</v>
      </c>
      <c r="I18" s="3"/>
    </row>
    <row r="19" spans="1:9" ht="15" customHeight="1" x14ac:dyDescent="0.25">
      <c r="A19" s="1"/>
      <c r="B19" s="9" t="s">
        <v>172</v>
      </c>
      <c r="C19" s="10">
        <v>166</v>
      </c>
      <c r="D19" s="10">
        <v>166</v>
      </c>
      <c r="E19" s="10">
        <v>166</v>
      </c>
      <c r="F19" s="10">
        <v>166</v>
      </c>
      <c r="G19" s="11">
        <f t="shared" si="2"/>
        <v>1</v>
      </c>
      <c r="H19" s="11">
        <f t="shared" si="3"/>
        <v>1</v>
      </c>
      <c r="I19" s="3"/>
    </row>
    <row r="20" spans="1:9" ht="15" customHeight="1" x14ac:dyDescent="0.25">
      <c r="A20" s="1"/>
      <c r="B20" s="9" t="s">
        <v>173</v>
      </c>
      <c r="C20" s="10">
        <v>238.9</v>
      </c>
      <c r="D20" s="10">
        <v>238.9</v>
      </c>
      <c r="E20" s="10">
        <v>238.9</v>
      </c>
      <c r="F20" s="10">
        <v>238.9</v>
      </c>
      <c r="G20" s="11">
        <f t="shared" si="2"/>
        <v>1</v>
      </c>
      <c r="H20" s="11">
        <f t="shared" si="3"/>
        <v>1</v>
      </c>
      <c r="I20" s="3"/>
    </row>
    <row r="21" spans="1:9" ht="15" customHeight="1" x14ac:dyDescent="0.25">
      <c r="A21" s="1"/>
      <c r="B21" s="9" t="s">
        <v>141</v>
      </c>
      <c r="C21" s="10">
        <v>166</v>
      </c>
      <c r="D21" s="10">
        <v>166</v>
      </c>
      <c r="E21" s="10">
        <v>166</v>
      </c>
      <c r="F21" s="10">
        <v>166</v>
      </c>
      <c r="G21" s="11">
        <f t="shared" si="2"/>
        <v>1</v>
      </c>
      <c r="H21" s="11">
        <f t="shared" si="3"/>
        <v>1</v>
      </c>
      <c r="I21" s="3"/>
    </row>
    <row r="22" spans="1:9" ht="15" customHeight="1" x14ac:dyDescent="0.25">
      <c r="A22" s="1"/>
      <c r="B22" s="30" t="s">
        <v>174</v>
      </c>
      <c r="C22" s="31">
        <v>166</v>
      </c>
      <c r="D22" s="31">
        <v>166</v>
      </c>
      <c r="E22" s="31">
        <v>166</v>
      </c>
      <c r="F22" s="31">
        <v>166</v>
      </c>
      <c r="G22" s="11">
        <f t="shared" si="2"/>
        <v>1</v>
      </c>
      <c r="H22" s="11">
        <f t="shared" si="3"/>
        <v>1</v>
      </c>
      <c r="I22" s="3"/>
    </row>
    <row r="23" spans="1:9" ht="14.25" customHeight="1" x14ac:dyDescent="0.25">
      <c r="A23" s="1"/>
      <c r="B23" s="24" t="s">
        <v>93</v>
      </c>
      <c r="C23" s="25">
        <v>2081.96</v>
      </c>
      <c r="D23" s="25">
        <v>2082</v>
      </c>
      <c r="E23" s="25">
        <v>2082</v>
      </c>
      <c r="F23" s="25">
        <v>2082</v>
      </c>
      <c r="G23" s="19">
        <f t="shared" si="2"/>
        <v>1.0000192126649887</v>
      </c>
      <c r="H23" s="19">
        <f t="shared" si="3"/>
        <v>1</v>
      </c>
      <c r="I23" s="3"/>
    </row>
    <row r="24" spans="1:9" ht="15" customHeight="1" x14ac:dyDescent="0.25">
      <c r="A24" s="1"/>
      <c r="B24" s="28" t="s">
        <v>94</v>
      </c>
      <c r="C24" s="29">
        <v>281.96199999999999</v>
      </c>
      <c r="D24" s="29">
        <v>282</v>
      </c>
      <c r="E24" s="29">
        <v>282</v>
      </c>
      <c r="F24" s="29">
        <v>282</v>
      </c>
      <c r="G24" s="11">
        <f t="shared" si="2"/>
        <v>1.0001347699335372</v>
      </c>
      <c r="H24" s="11">
        <f t="shared" si="3"/>
        <v>1</v>
      </c>
      <c r="I24" s="3"/>
    </row>
    <row r="25" spans="1:9" ht="15" customHeight="1" x14ac:dyDescent="0.25">
      <c r="A25" s="1"/>
      <c r="B25" s="9" t="s">
        <v>175</v>
      </c>
      <c r="C25" s="10">
        <v>600</v>
      </c>
      <c r="D25" s="10">
        <v>600</v>
      </c>
      <c r="E25" s="10">
        <v>600</v>
      </c>
      <c r="F25" s="10">
        <v>600</v>
      </c>
      <c r="G25" s="11">
        <f t="shared" si="2"/>
        <v>1</v>
      </c>
      <c r="H25" s="11">
        <f t="shared" si="3"/>
        <v>1</v>
      </c>
      <c r="I25" s="3"/>
    </row>
    <row r="26" spans="1:9" ht="15" customHeight="1" x14ac:dyDescent="0.25">
      <c r="A26" s="1"/>
      <c r="B26" s="9" t="s">
        <v>176</v>
      </c>
      <c r="C26" s="10">
        <v>600</v>
      </c>
      <c r="D26" s="10">
        <v>600</v>
      </c>
      <c r="E26" s="10">
        <v>600</v>
      </c>
      <c r="F26" s="10">
        <v>600</v>
      </c>
      <c r="G26" s="11">
        <f t="shared" si="2"/>
        <v>1</v>
      </c>
      <c r="H26" s="11">
        <f t="shared" si="3"/>
        <v>1</v>
      </c>
      <c r="I26" s="3"/>
    </row>
    <row r="27" spans="1:9" ht="15" customHeight="1" x14ac:dyDescent="0.25">
      <c r="A27" s="1"/>
      <c r="B27" s="30" t="s">
        <v>177</v>
      </c>
      <c r="C27" s="31">
        <v>600</v>
      </c>
      <c r="D27" s="31">
        <v>600</v>
      </c>
      <c r="E27" s="31">
        <v>600</v>
      </c>
      <c r="F27" s="31">
        <v>600</v>
      </c>
      <c r="G27" s="11">
        <f t="shared" si="2"/>
        <v>1</v>
      </c>
      <c r="H27" s="11">
        <f t="shared" si="3"/>
        <v>1</v>
      </c>
      <c r="I27" s="3"/>
    </row>
    <row r="28" spans="1:9" ht="14.25" customHeight="1" x14ac:dyDescent="0.25">
      <c r="A28" s="1"/>
      <c r="B28" s="24" t="s">
        <v>122</v>
      </c>
      <c r="C28" s="25">
        <v>2610.0100000000002</v>
      </c>
      <c r="D28" s="25">
        <v>2610</v>
      </c>
      <c r="E28" s="25">
        <v>2610</v>
      </c>
      <c r="F28" s="25">
        <v>2610</v>
      </c>
      <c r="G28" s="19">
        <f t="shared" si="2"/>
        <v>0.99999616859705509</v>
      </c>
      <c r="H28" s="19">
        <f t="shared" si="3"/>
        <v>1</v>
      </c>
      <c r="I28" s="3"/>
    </row>
    <row r="29" spans="1:9" ht="15" customHeight="1" x14ac:dyDescent="0.25">
      <c r="A29" s="1"/>
      <c r="B29" s="28" t="s">
        <v>178</v>
      </c>
      <c r="C29" s="29">
        <v>600</v>
      </c>
      <c r="D29" s="29">
        <v>600</v>
      </c>
      <c r="E29" s="29">
        <v>600</v>
      </c>
      <c r="F29" s="29">
        <v>600</v>
      </c>
      <c r="G29" s="11">
        <f t="shared" si="2"/>
        <v>1</v>
      </c>
      <c r="H29" s="11">
        <f t="shared" si="3"/>
        <v>1</v>
      </c>
      <c r="I29" s="3"/>
    </row>
    <row r="30" spans="1:9" ht="15" customHeight="1" x14ac:dyDescent="0.25">
      <c r="A30" s="1"/>
      <c r="B30" s="9" t="s">
        <v>179</v>
      </c>
      <c r="C30" s="10">
        <v>599.6</v>
      </c>
      <c r="D30" s="10">
        <v>599.6</v>
      </c>
      <c r="E30" s="10">
        <v>599.6</v>
      </c>
      <c r="F30" s="10">
        <v>599.6</v>
      </c>
      <c r="G30" s="11">
        <f t="shared" si="2"/>
        <v>1</v>
      </c>
      <c r="H30" s="11">
        <f t="shared" si="3"/>
        <v>1</v>
      </c>
      <c r="I30" s="3"/>
    </row>
    <row r="31" spans="1:9" ht="15" customHeight="1" x14ac:dyDescent="0.25">
      <c r="A31" s="1"/>
      <c r="B31" s="9" t="s">
        <v>180</v>
      </c>
      <c r="C31" s="10">
        <v>473.17599999999999</v>
      </c>
      <c r="D31" s="10">
        <v>473.2</v>
      </c>
      <c r="E31" s="10">
        <v>473.2</v>
      </c>
      <c r="F31" s="10">
        <v>473.2</v>
      </c>
      <c r="G31" s="11">
        <f t="shared" si="2"/>
        <v>1.0000507210847549</v>
      </c>
      <c r="H31" s="11">
        <f t="shared" si="3"/>
        <v>1</v>
      </c>
      <c r="I31" s="3"/>
    </row>
    <row r="32" spans="1:9" ht="15" customHeight="1" x14ac:dyDescent="0.25">
      <c r="A32" s="1"/>
      <c r="B32" s="9" t="s">
        <v>181</v>
      </c>
      <c r="C32" s="10">
        <v>343.23200000000003</v>
      </c>
      <c r="D32" s="10">
        <v>343.2</v>
      </c>
      <c r="E32" s="10">
        <v>343.2</v>
      </c>
      <c r="F32" s="10">
        <v>343.2</v>
      </c>
      <c r="G32" s="11">
        <f t="shared" si="2"/>
        <v>0.99990676859966421</v>
      </c>
      <c r="H32" s="11">
        <f t="shared" si="3"/>
        <v>1</v>
      </c>
      <c r="I32" s="3"/>
    </row>
    <row r="33" spans="1:9" ht="15" customHeight="1" x14ac:dyDescent="0.25">
      <c r="A33" s="1"/>
      <c r="B33" s="30" t="s">
        <v>182</v>
      </c>
      <c r="C33" s="31">
        <v>594</v>
      </c>
      <c r="D33" s="31">
        <v>594</v>
      </c>
      <c r="E33" s="31">
        <v>594</v>
      </c>
      <c r="F33" s="31">
        <v>594</v>
      </c>
      <c r="G33" s="11">
        <f t="shared" si="2"/>
        <v>1</v>
      </c>
      <c r="H33" s="11">
        <f t="shared" si="3"/>
        <v>1</v>
      </c>
      <c r="I33" s="3"/>
    </row>
    <row r="34" spans="1:9" ht="14.25" customHeight="1" x14ac:dyDescent="0.25">
      <c r="A34" s="1"/>
      <c r="B34" s="24" t="s">
        <v>183</v>
      </c>
      <c r="C34" s="25">
        <v>594</v>
      </c>
      <c r="D34" s="25">
        <v>594</v>
      </c>
      <c r="E34" s="25">
        <v>594</v>
      </c>
      <c r="F34" s="25">
        <v>594</v>
      </c>
      <c r="G34" s="19">
        <f t="shared" si="2"/>
        <v>1</v>
      </c>
      <c r="H34" s="19">
        <f t="shared" si="3"/>
        <v>1</v>
      </c>
      <c r="I34" s="3"/>
    </row>
    <row r="35" spans="1:9" ht="15" customHeight="1" x14ac:dyDescent="0.25">
      <c r="A35" s="1"/>
      <c r="B35" s="26" t="s">
        <v>184</v>
      </c>
      <c r="C35" s="27">
        <v>594</v>
      </c>
      <c r="D35" s="27">
        <v>594</v>
      </c>
      <c r="E35" s="27">
        <v>594</v>
      </c>
      <c r="F35" s="27">
        <v>594</v>
      </c>
      <c r="G35" s="11">
        <f t="shared" si="2"/>
        <v>1</v>
      </c>
      <c r="H35" s="11">
        <f t="shared" si="3"/>
        <v>1</v>
      </c>
      <c r="I35" s="3"/>
    </row>
    <row r="36" spans="1:9" ht="14.25" customHeight="1" x14ac:dyDescent="0.25">
      <c r="A36" s="1"/>
      <c r="B36" s="24" t="s">
        <v>185</v>
      </c>
      <c r="C36" s="25">
        <v>1860</v>
      </c>
      <c r="D36" s="25">
        <v>1860</v>
      </c>
      <c r="E36" s="25">
        <v>1860</v>
      </c>
      <c r="F36" s="25">
        <v>1860</v>
      </c>
      <c r="G36" s="19">
        <f t="shared" si="2"/>
        <v>1</v>
      </c>
      <c r="H36" s="19">
        <f t="shared" si="3"/>
        <v>1</v>
      </c>
      <c r="I36" s="3"/>
    </row>
    <row r="37" spans="1:9" ht="15" customHeight="1" x14ac:dyDescent="0.25">
      <c r="A37" s="1"/>
      <c r="B37" s="28" t="s">
        <v>186</v>
      </c>
      <c r="C37" s="29">
        <v>497.32</v>
      </c>
      <c r="D37" s="29">
        <v>497.3</v>
      </c>
      <c r="E37" s="29">
        <v>497.3</v>
      </c>
      <c r="F37" s="29">
        <v>497.3</v>
      </c>
      <c r="G37" s="11">
        <f t="shared" si="2"/>
        <v>0.99995978444462319</v>
      </c>
      <c r="H37" s="11">
        <f t="shared" si="3"/>
        <v>1</v>
      </c>
      <c r="I37" s="3"/>
    </row>
    <row r="38" spans="1:9" ht="15" customHeight="1" x14ac:dyDescent="0.25">
      <c r="A38" s="1"/>
      <c r="B38" s="9" t="s">
        <v>187</v>
      </c>
      <c r="C38" s="10">
        <v>600</v>
      </c>
      <c r="D38" s="10">
        <v>600</v>
      </c>
      <c r="E38" s="10">
        <v>600</v>
      </c>
      <c r="F38" s="10">
        <v>600</v>
      </c>
      <c r="G38" s="11">
        <f t="shared" si="2"/>
        <v>1</v>
      </c>
      <c r="H38" s="11">
        <f t="shared" si="3"/>
        <v>1</v>
      </c>
      <c r="I38" s="3"/>
    </row>
    <row r="39" spans="1:9" ht="15" customHeight="1" x14ac:dyDescent="0.25">
      <c r="A39" s="1"/>
      <c r="B39" s="9" t="s">
        <v>188</v>
      </c>
      <c r="C39" s="10">
        <v>600</v>
      </c>
      <c r="D39" s="10">
        <v>600</v>
      </c>
      <c r="E39" s="10">
        <v>600</v>
      </c>
      <c r="F39" s="10">
        <v>600</v>
      </c>
      <c r="G39" s="11">
        <f t="shared" si="2"/>
        <v>1</v>
      </c>
      <c r="H39" s="11">
        <f t="shared" si="3"/>
        <v>1</v>
      </c>
      <c r="I39" s="3"/>
    </row>
    <row r="40" spans="1:9" ht="15" customHeight="1" x14ac:dyDescent="0.25">
      <c r="A40" s="1"/>
      <c r="B40" s="30" t="s">
        <v>189</v>
      </c>
      <c r="C40" s="31">
        <v>162.68</v>
      </c>
      <c r="D40" s="31">
        <v>162.69999999999999</v>
      </c>
      <c r="E40" s="31">
        <v>162.69999999999999</v>
      </c>
      <c r="F40" s="31">
        <v>162.69999999999999</v>
      </c>
      <c r="G40" s="11">
        <f t="shared" si="2"/>
        <v>1.000122940742562</v>
      </c>
      <c r="H40" s="11">
        <f t="shared" si="3"/>
        <v>1</v>
      </c>
      <c r="I40" s="3"/>
    </row>
    <row r="41" spans="1:9" ht="14.25" customHeight="1" x14ac:dyDescent="0.25">
      <c r="A41" s="1"/>
      <c r="B41" s="24" t="s">
        <v>56</v>
      </c>
      <c r="C41" s="25">
        <v>2232.16</v>
      </c>
      <c r="D41" s="25">
        <v>2232.1999999999998</v>
      </c>
      <c r="E41" s="25">
        <v>2232.1999999999998</v>
      </c>
      <c r="F41" s="25">
        <v>2232.1999999999998</v>
      </c>
      <c r="G41" s="11">
        <f t="shared" si="2"/>
        <v>1.0000179198623755</v>
      </c>
      <c r="H41" s="11">
        <f t="shared" si="3"/>
        <v>1</v>
      </c>
      <c r="I41" s="3"/>
    </row>
    <row r="42" spans="1:9" ht="15" customHeight="1" x14ac:dyDescent="0.25">
      <c r="A42" s="1"/>
      <c r="B42" s="28" t="s">
        <v>57</v>
      </c>
      <c r="C42" s="29">
        <v>563.58699999999999</v>
      </c>
      <c r="D42" s="29">
        <v>563.6</v>
      </c>
      <c r="E42" s="29">
        <v>563.6</v>
      </c>
      <c r="F42" s="29">
        <v>563.6</v>
      </c>
      <c r="G42" s="11">
        <f t="shared" si="2"/>
        <v>1.0000230665363112</v>
      </c>
      <c r="H42" s="11">
        <f t="shared" si="3"/>
        <v>1</v>
      </c>
      <c r="I42" s="3"/>
    </row>
    <row r="43" spans="1:9" ht="15" customHeight="1" x14ac:dyDescent="0.25">
      <c r="A43" s="1"/>
      <c r="B43" s="9" t="s">
        <v>190</v>
      </c>
      <c r="C43" s="10">
        <v>600</v>
      </c>
      <c r="D43" s="10">
        <v>600</v>
      </c>
      <c r="E43" s="10">
        <v>600</v>
      </c>
      <c r="F43" s="10">
        <v>600</v>
      </c>
      <c r="G43" s="11">
        <f t="shared" si="2"/>
        <v>1</v>
      </c>
      <c r="H43" s="11">
        <f t="shared" si="3"/>
        <v>1</v>
      </c>
      <c r="I43" s="3"/>
    </row>
    <row r="44" spans="1:9" ht="15" customHeight="1" x14ac:dyDescent="0.25">
      <c r="A44" s="1"/>
      <c r="B44" s="9" t="s">
        <v>191</v>
      </c>
      <c r="C44" s="10">
        <v>524.5</v>
      </c>
      <c r="D44" s="10">
        <v>524.5</v>
      </c>
      <c r="E44" s="10">
        <v>524.5</v>
      </c>
      <c r="F44" s="10">
        <v>524.5</v>
      </c>
      <c r="G44" s="11">
        <f t="shared" si="2"/>
        <v>1</v>
      </c>
      <c r="H44" s="11">
        <f t="shared" si="3"/>
        <v>1</v>
      </c>
      <c r="I44" s="3"/>
    </row>
    <row r="45" spans="1:9" ht="15" customHeight="1" x14ac:dyDescent="0.25">
      <c r="A45" s="1"/>
      <c r="B45" s="9" t="s">
        <v>192</v>
      </c>
      <c r="C45" s="10">
        <v>257.39999999999998</v>
      </c>
      <c r="D45" s="10">
        <v>257.39999999999998</v>
      </c>
      <c r="E45" s="10">
        <v>257.39999999999998</v>
      </c>
      <c r="F45" s="10">
        <v>257.39999999999998</v>
      </c>
      <c r="G45" s="11">
        <f t="shared" si="2"/>
        <v>1</v>
      </c>
      <c r="H45" s="11">
        <f t="shared" si="3"/>
        <v>1</v>
      </c>
      <c r="I45" s="3"/>
    </row>
    <row r="46" spans="1:9" ht="15" customHeight="1" x14ac:dyDescent="0.25">
      <c r="A46" s="1"/>
      <c r="B46" s="30" t="s">
        <v>193</v>
      </c>
      <c r="C46" s="31">
        <v>286.67</v>
      </c>
      <c r="D46" s="31">
        <v>286.7</v>
      </c>
      <c r="E46" s="31">
        <v>286.7</v>
      </c>
      <c r="F46" s="31">
        <v>286.7</v>
      </c>
      <c r="G46" s="11">
        <f t="shared" si="2"/>
        <v>1.0001046499459307</v>
      </c>
      <c r="H46" s="11">
        <f t="shared" si="3"/>
        <v>1</v>
      </c>
      <c r="I46" s="3"/>
    </row>
    <row r="47" spans="1:9" ht="14.25" customHeight="1" x14ac:dyDescent="0.25">
      <c r="A47" s="1"/>
      <c r="B47" s="24" t="s">
        <v>58</v>
      </c>
      <c r="C47" s="25">
        <v>2007.63</v>
      </c>
      <c r="D47" s="25">
        <v>2007.6</v>
      </c>
      <c r="E47" s="25">
        <v>2007.6</v>
      </c>
      <c r="F47" s="25">
        <v>2007.6</v>
      </c>
      <c r="G47" s="19">
        <f t="shared" si="2"/>
        <v>0.99998505700751628</v>
      </c>
      <c r="H47" s="19">
        <f t="shared" si="3"/>
        <v>1</v>
      </c>
      <c r="I47" s="3"/>
    </row>
    <row r="48" spans="1:9" ht="15" customHeight="1" x14ac:dyDescent="0.25">
      <c r="A48" s="1"/>
      <c r="B48" s="28" t="s">
        <v>59</v>
      </c>
      <c r="C48" s="29">
        <v>600</v>
      </c>
      <c r="D48" s="29">
        <v>600</v>
      </c>
      <c r="E48" s="29">
        <v>600</v>
      </c>
      <c r="F48" s="29">
        <v>600</v>
      </c>
      <c r="G48" s="11">
        <f t="shared" si="2"/>
        <v>1</v>
      </c>
      <c r="H48" s="11">
        <f t="shared" si="3"/>
        <v>1</v>
      </c>
      <c r="I48" s="3"/>
    </row>
    <row r="49" spans="1:9" ht="15" customHeight="1" x14ac:dyDescent="0.25">
      <c r="A49" s="1"/>
      <c r="B49" s="9" t="s">
        <v>194</v>
      </c>
      <c r="C49" s="10">
        <v>215.26499999999999</v>
      </c>
      <c r="D49" s="10">
        <v>215.3</v>
      </c>
      <c r="E49" s="10">
        <v>215.3</v>
      </c>
      <c r="F49" s="10">
        <v>215.3</v>
      </c>
      <c r="G49" s="11">
        <f t="shared" si="2"/>
        <v>1.0001625902956821</v>
      </c>
      <c r="H49" s="11">
        <f t="shared" si="3"/>
        <v>1</v>
      </c>
      <c r="I49" s="3"/>
    </row>
    <row r="50" spans="1:9" ht="15" customHeight="1" x14ac:dyDescent="0.25">
      <c r="A50" s="1"/>
      <c r="B50" s="9" t="s">
        <v>195</v>
      </c>
      <c r="C50" s="10">
        <v>592.36099999999999</v>
      </c>
      <c r="D50" s="10">
        <v>592.29999999999995</v>
      </c>
      <c r="E50" s="10">
        <v>592.29999999999995</v>
      </c>
      <c r="F50" s="10">
        <v>592.29999999999995</v>
      </c>
      <c r="G50" s="11">
        <f t="shared" si="2"/>
        <v>0.99989702225500998</v>
      </c>
      <c r="H50" s="11">
        <f t="shared" si="3"/>
        <v>1</v>
      </c>
      <c r="I50" s="3"/>
    </row>
    <row r="51" spans="1:9" ht="15" customHeight="1" x14ac:dyDescent="0.25">
      <c r="A51" s="1"/>
      <c r="B51" s="30" t="s">
        <v>196</v>
      </c>
      <c r="C51" s="31">
        <v>600</v>
      </c>
      <c r="D51" s="31">
        <v>600</v>
      </c>
      <c r="E51" s="31">
        <v>600</v>
      </c>
      <c r="F51" s="31">
        <v>600</v>
      </c>
      <c r="G51" s="11">
        <f t="shared" si="2"/>
        <v>1</v>
      </c>
      <c r="H51" s="11">
        <f t="shared" si="3"/>
        <v>1</v>
      </c>
      <c r="I51" s="3"/>
    </row>
    <row r="52" spans="1:9" ht="14.25" customHeight="1" x14ac:dyDescent="0.25">
      <c r="A52" s="1"/>
      <c r="B52" s="24" t="s">
        <v>160</v>
      </c>
      <c r="C52" s="25">
        <v>1804.15</v>
      </c>
      <c r="D52" s="25">
        <v>1804.2</v>
      </c>
      <c r="E52" s="25">
        <v>1804.2</v>
      </c>
      <c r="F52" s="25">
        <v>1804.2</v>
      </c>
      <c r="G52" s="19">
        <f t="shared" si="2"/>
        <v>1.0000277138818834</v>
      </c>
      <c r="H52" s="19">
        <f t="shared" si="3"/>
        <v>1</v>
      </c>
      <c r="I52" s="3"/>
    </row>
    <row r="53" spans="1:9" ht="15" customHeight="1" x14ac:dyDescent="0.25">
      <c r="A53" s="1"/>
      <c r="B53" s="28" t="s">
        <v>197</v>
      </c>
      <c r="C53" s="29">
        <v>394</v>
      </c>
      <c r="D53" s="29">
        <v>394</v>
      </c>
      <c r="E53" s="29">
        <v>394</v>
      </c>
      <c r="F53" s="29">
        <v>394</v>
      </c>
      <c r="G53" s="11">
        <f t="shared" si="2"/>
        <v>1</v>
      </c>
      <c r="H53" s="11">
        <f t="shared" si="3"/>
        <v>1</v>
      </c>
      <c r="I53" s="3"/>
    </row>
    <row r="54" spans="1:9" ht="15" customHeight="1" x14ac:dyDescent="0.25">
      <c r="A54" s="1"/>
      <c r="B54" s="9" t="s">
        <v>186</v>
      </c>
      <c r="C54" s="10">
        <v>465.149</v>
      </c>
      <c r="D54" s="10">
        <v>465.2</v>
      </c>
      <c r="E54" s="10">
        <v>465.2</v>
      </c>
      <c r="F54" s="10">
        <v>465.2</v>
      </c>
      <c r="G54" s="11">
        <f t="shared" si="2"/>
        <v>1.0001096422866651</v>
      </c>
      <c r="H54" s="11">
        <f t="shared" si="3"/>
        <v>1</v>
      </c>
      <c r="I54" s="3"/>
    </row>
    <row r="55" spans="1:9" ht="15" customHeight="1" x14ac:dyDescent="0.25">
      <c r="A55" s="1"/>
      <c r="B55" s="9" t="s">
        <v>198</v>
      </c>
      <c r="C55" s="10">
        <v>600</v>
      </c>
      <c r="D55" s="10">
        <v>600</v>
      </c>
      <c r="E55" s="10">
        <v>600</v>
      </c>
      <c r="F55" s="10">
        <v>600</v>
      </c>
      <c r="G55" s="11">
        <f t="shared" si="2"/>
        <v>1</v>
      </c>
      <c r="H55" s="11">
        <f t="shared" si="3"/>
        <v>1</v>
      </c>
      <c r="I55" s="3"/>
    </row>
    <row r="56" spans="1:9" ht="15" customHeight="1" x14ac:dyDescent="0.25">
      <c r="A56" s="1"/>
      <c r="B56" s="30" t="s">
        <v>199</v>
      </c>
      <c r="C56" s="31">
        <v>345</v>
      </c>
      <c r="D56" s="31">
        <v>345</v>
      </c>
      <c r="E56" s="31">
        <v>345</v>
      </c>
      <c r="F56" s="31">
        <v>345</v>
      </c>
      <c r="G56" s="11">
        <f t="shared" si="2"/>
        <v>1</v>
      </c>
      <c r="H56" s="11">
        <f t="shared" si="3"/>
        <v>1</v>
      </c>
      <c r="I56" s="3"/>
    </row>
    <row r="57" spans="1:9" ht="14.25" customHeight="1" x14ac:dyDescent="0.25">
      <c r="A57" s="1"/>
      <c r="B57" s="24" t="s">
        <v>200</v>
      </c>
      <c r="C57" s="25">
        <v>1800</v>
      </c>
      <c r="D57" s="25">
        <v>1800</v>
      </c>
      <c r="E57" s="25">
        <v>1800</v>
      </c>
      <c r="F57" s="25">
        <v>1800</v>
      </c>
      <c r="G57" s="19">
        <f t="shared" si="2"/>
        <v>1</v>
      </c>
      <c r="H57" s="19">
        <f t="shared" si="3"/>
        <v>1</v>
      </c>
      <c r="I57" s="3"/>
    </row>
    <row r="58" spans="1:9" ht="15" customHeight="1" x14ac:dyDescent="0.25">
      <c r="A58" s="1"/>
      <c r="B58" s="28" t="s">
        <v>201</v>
      </c>
      <c r="C58" s="29">
        <v>600</v>
      </c>
      <c r="D58" s="29">
        <v>600</v>
      </c>
      <c r="E58" s="29">
        <v>600</v>
      </c>
      <c r="F58" s="29">
        <v>600</v>
      </c>
      <c r="G58" s="11">
        <f t="shared" si="2"/>
        <v>1</v>
      </c>
      <c r="H58" s="11">
        <f t="shared" si="3"/>
        <v>1</v>
      </c>
      <c r="I58" s="3"/>
    </row>
    <row r="59" spans="1:9" ht="15" customHeight="1" x14ac:dyDescent="0.25">
      <c r="A59" s="1"/>
      <c r="B59" s="9" t="s">
        <v>202</v>
      </c>
      <c r="C59" s="10">
        <v>600</v>
      </c>
      <c r="D59" s="10">
        <v>600</v>
      </c>
      <c r="E59" s="10">
        <v>600</v>
      </c>
      <c r="F59" s="10">
        <v>600</v>
      </c>
      <c r="G59" s="11">
        <f t="shared" si="2"/>
        <v>1</v>
      </c>
      <c r="H59" s="11">
        <f t="shared" si="3"/>
        <v>1</v>
      </c>
      <c r="I59" s="3"/>
    </row>
    <row r="60" spans="1:9" ht="15" customHeight="1" x14ac:dyDescent="0.25">
      <c r="A60" s="1"/>
      <c r="B60" s="30" t="s">
        <v>203</v>
      </c>
      <c r="C60" s="31">
        <v>600</v>
      </c>
      <c r="D60" s="31">
        <v>600</v>
      </c>
      <c r="E60" s="31">
        <v>600</v>
      </c>
      <c r="F60" s="31">
        <v>600</v>
      </c>
      <c r="G60" s="11">
        <f t="shared" si="2"/>
        <v>1</v>
      </c>
      <c r="H60" s="11">
        <f t="shared" si="3"/>
        <v>1</v>
      </c>
      <c r="I60" s="3"/>
    </row>
    <row r="61" spans="1:9" ht="14.25" customHeight="1" x14ac:dyDescent="0.25">
      <c r="A61" s="1"/>
      <c r="B61" s="24" t="s">
        <v>204</v>
      </c>
      <c r="C61" s="25">
        <v>3079.14</v>
      </c>
      <c r="D61" s="25">
        <v>3079.1</v>
      </c>
      <c r="E61" s="25">
        <v>3079.1</v>
      </c>
      <c r="F61" s="25">
        <v>3079.1</v>
      </c>
      <c r="G61" s="19">
        <f t="shared" si="2"/>
        <v>0.99998700935975626</v>
      </c>
      <c r="H61" s="19">
        <f t="shared" si="3"/>
        <v>1</v>
      </c>
      <c r="I61" s="3"/>
    </row>
    <row r="62" spans="1:9" ht="15" customHeight="1" x14ac:dyDescent="0.25">
      <c r="A62" s="1"/>
      <c r="B62" s="28" t="s">
        <v>205</v>
      </c>
      <c r="C62" s="29">
        <v>469.14</v>
      </c>
      <c r="D62" s="29">
        <v>469.1</v>
      </c>
      <c r="E62" s="29">
        <v>469.1</v>
      </c>
      <c r="F62" s="29">
        <v>469.1</v>
      </c>
      <c r="G62" s="11">
        <f t="shared" si="2"/>
        <v>0.9999147376049794</v>
      </c>
      <c r="H62" s="11">
        <f t="shared" si="3"/>
        <v>1</v>
      </c>
      <c r="I62" s="3"/>
    </row>
    <row r="63" spans="1:9" ht="15" customHeight="1" x14ac:dyDescent="0.25">
      <c r="A63" s="1"/>
      <c r="B63" s="9" t="s">
        <v>206</v>
      </c>
      <c r="C63" s="10">
        <v>307.7</v>
      </c>
      <c r="D63" s="10">
        <v>307.7</v>
      </c>
      <c r="E63" s="10">
        <v>307.7</v>
      </c>
      <c r="F63" s="10">
        <v>307.7</v>
      </c>
      <c r="G63" s="11">
        <f t="shared" si="2"/>
        <v>1</v>
      </c>
      <c r="H63" s="11">
        <f t="shared" si="3"/>
        <v>1</v>
      </c>
      <c r="I63" s="3"/>
    </row>
    <row r="64" spans="1:9" ht="15" customHeight="1" x14ac:dyDescent="0.25">
      <c r="A64" s="1"/>
      <c r="B64" s="9" t="s">
        <v>207</v>
      </c>
      <c r="C64" s="10">
        <v>600</v>
      </c>
      <c r="D64" s="10">
        <v>600</v>
      </c>
      <c r="E64" s="10">
        <v>600</v>
      </c>
      <c r="F64" s="10">
        <v>600</v>
      </c>
      <c r="G64" s="11">
        <f t="shared" si="2"/>
        <v>1</v>
      </c>
      <c r="H64" s="11">
        <f t="shared" si="3"/>
        <v>1</v>
      </c>
      <c r="I64" s="3"/>
    </row>
    <row r="65" spans="1:9" ht="15" customHeight="1" x14ac:dyDescent="0.25">
      <c r="A65" s="1"/>
      <c r="B65" s="9" t="s">
        <v>208</v>
      </c>
      <c r="C65" s="10">
        <v>600</v>
      </c>
      <c r="D65" s="10">
        <v>600</v>
      </c>
      <c r="E65" s="10">
        <v>600</v>
      </c>
      <c r="F65" s="10">
        <v>600</v>
      </c>
      <c r="G65" s="11">
        <f t="shared" si="2"/>
        <v>1</v>
      </c>
      <c r="H65" s="11">
        <f t="shared" si="3"/>
        <v>1</v>
      </c>
      <c r="I65" s="3"/>
    </row>
    <row r="66" spans="1:9" ht="15" customHeight="1" x14ac:dyDescent="0.25">
      <c r="A66" s="1"/>
      <c r="B66" s="9" t="s">
        <v>209</v>
      </c>
      <c r="C66" s="10">
        <v>148.4</v>
      </c>
      <c r="D66" s="10">
        <v>148.4</v>
      </c>
      <c r="E66" s="10">
        <v>148.4</v>
      </c>
      <c r="F66" s="10">
        <v>148.4</v>
      </c>
      <c r="G66" s="11">
        <f t="shared" si="2"/>
        <v>1</v>
      </c>
      <c r="H66" s="11">
        <f t="shared" si="3"/>
        <v>1</v>
      </c>
      <c r="I66" s="3"/>
    </row>
    <row r="67" spans="1:9" ht="15" customHeight="1" x14ac:dyDescent="0.25">
      <c r="A67" s="1"/>
      <c r="B67" s="9" t="s">
        <v>210</v>
      </c>
      <c r="C67" s="10">
        <v>500</v>
      </c>
      <c r="D67" s="10">
        <v>500</v>
      </c>
      <c r="E67" s="10">
        <v>500</v>
      </c>
      <c r="F67" s="10">
        <v>500</v>
      </c>
      <c r="G67" s="11">
        <f t="shared" si="2"/>
        <v>1</v>
      </c>
      <c r="H67" s="11">
        <f t="shared" si="3"/>
        <v>1</v>
      </c>
      <c r="I67" s="3"/>
    </row>
    <row r="68" spans="1:9" ht="15" customHeight="1" x14ac:dyDescent="0.25">
      <c r="A68" s="1"/>
      <c r="B68" s="30" t="s">
        <v>211</v>
      </c>
      <c r="C68" s="31">
        <v>453.9</v>
      </c>
      <c r="D68" s="31">
        <v>453.9</v>
      </c>
      <c r="E68" s="31">
        <v>453.9</v>
      </c>
      <c r="F68" s="31">
        <v>453.9</v>
      </c>
      <c r="G68" s="11">
        <f t="shared" si="2"/>
        <v>1</v>
      </c>
      <c r="H68" s="11">
        <f t="shared" si="3"/>
        <v>1</v>
      </c>
      <c r="I68" s="3"/>
    </row>
    <row r="69" spans="1:9" ht="14.25" customHeight="1" x14ac:dyDescent="0.25">
      <c r="A69" s="1"/>
      <c r="B69" s="24" t="s">
        <v>66</v>
      </c>
      <c r="C69" s="25">
        <v>1844.3</v>
      </c>
      <c r="D69" s="25">
        <v>1844.3</v>
      </c>
      <c r="E69" s="25">
        <v>1844.3</v>
      </c>
      <c r="F69" s="25">
        <v>1844.3</v>
      </c>
      <c r="G69" s="19">
        <f t="shared" si="2"/>
        <v>1</v>
      </c>
      <c r="H69" s="19">
        <f t="shared" si="3"/>
        <v>1</v>
      </c>
      <c r="I69" s="3"/>
    </row>
    <row r="70" spans="1:9" ht="15" customHeight="1" x14ac:dyDescent="0.25">
      <c r="A70" s="1"/>
      <c r="B70" s="28" t="s">
        <v>67</v>
      </c>
      <c r="C70" s="29">
        <v>594</v>
      </c>
      <c r="D70" s="29">
        <v>594</v>
      </c>
      <c r="E70" s="29">
        <v>594</v>
      </c>
      <c r="F70" s="29">
        <v>594</v>
      </c>
      <c r="G70" s="11">
        <f t="shared" si="2"/>
        <v>1</v>
      </c>
      <c r="H70" s="11">
        <f t="shared" si="3"/>
        <v>1</v>
      </c>
      <c r="I70" s="3"/>
    </row>
    <row r="71" spans="1:9" ht="15" customHeight="1" x14ac:dyDescent="0.25">
      <c r="A71" s="1"/>
      <c r="B71" s="9" t="s">
        <v>212</v>
      </c>
      <c r="C71" s="10">
        <v>593.6</v>
      </c>
      <c r="D71" s="10">
        <v>593.6</v>
      </c>
      <c r="E71" s="10">
        <v>593.6</v>
      </c>
      <c r="F71" s="10">
        <v>593.6</v>
      </c>
      <c r="G71" s="11">
        <f t="shared" si="2"/>
        <v>1</v>
      </c>
      <c r="H71" s="11">
        <f t="shared" si="3"/>
        <v>1</v>
      </c>
      <c r="I71" s="3"/>
    </row>
    <row r="72" spans="1:9" ht="15" customHeight="1" x14ac:dyDescent="0.25">
      <c r="A72" s="1"/>
      <c r="B72" s="9" t="s">
        <v>213</v>
      </c>
      <c r="C72" s="10">
        <v>260.7</v>
      </c>
      <c r="D72" s="10">
        <v>260.7</v>
      </c>
      <c r="E72" s="10">
        <v>260.7</v>
      </c>
      <c r="F72" s="10">
        <v>260.7</v>
      </c>
      <c r="G72" s="11">
        <f t="shared" si="2"/>
        <v>1</v>
      </c>
      <c r="H72" s="11">
        <f t="shared" si="3"/>
        <v>1</v>
      </c>
      <c r="I72" s="3"/>
    </row>
    <row r="73" spans="1:9" ht="15" customHeight="1" x14ac:dyDescent="0.25">
      <c r="A73" s="1"/>
      <c r="B73" s="30" t="s">
        <v>64</v>
      </c>
      <c r="C73" s="31">
        <v>396</v>
      </c>
      <c r="D73" s="31">
        <v>396</v>
      </c>
      <c r="E73" s="31">
        <v>396</v>
      </c>
      <c r="F73" s="31">
        <v>396</v>
      </c>
      <c r="G73" s="11">
        <f t="shared" ref="G73:G136" si="4">F73/C73</f>
        <v>1</v>
      </c>
      <c r="H73" s="11">
        <f t="shared" ref="H73:H136" si="5">F73/D73</f>
        <v>1</v>
      </c>
      <c r="I73" s="3"/>
    </row>
    <row r="74" spans="1:9" ht="14.25" customHeight="1" x14ac:dyDescent="0.25">
      <c r="A74" s="1"/>
      <c r="B74" s="24" t="s">
        <v>142</v>
      </c>
      <c r="C74" s="25">
        <v>1700</v>
      </c>
      <c r="D74" s="25">
        <v>1700</v>
      </c>
      <c r="E74" s="25">
        <v>1700</v>
      </c>
      <c r="F74" s="25">
        <v>1700</v>
      </c>
      <c r="G74" s="19">
        <f t="shared" si="4"/>
        <v>1</v>
      </c>
      <c r="H74" s="19">
        <f t="shared" si="5"/>
        <v>1</v>
      </c>
      <c r="I74" s="3"/>
    </row>
    <row r="75" spans="1:9" ht="15" customHeight="1" x14ac:dyDescent="0.25">
      <c r="A75" s="1"/>
      <c r="B75" s="28" t="s">
        <v>143</v>
      </c>
      <c r="C75" s="29">
        <v>300</v>
      </c>
      <c r="D75" s="29">
        <v>300</v>
      </c>
      <c r="E75" s="29">
        <v>300</v>
      </c>
      <c r="F75" s="29">
        <v>300</v>
      </c>
      <c r="G75" s="11">
        <f t="shared" si="4"/>
        <v>1</v>
      </c>
      <c r="H75" s="11">
        <f t="shared" si="5"/>
        <v>1</v>
      </c>
      <c r="I75" s="3"/>
    </row>
    <row r="76" spans="1:9" ht="15" customHeight="1" x14ac:dyDescent="0.25">
      <c r="A76" s="1"/>
      <c r="B76" s="9" t="s">
        <v>214</v>
      </c>
      <c r="C76" s="10">
        <v>300</v>
      </c>
      <c r="D76" s="10">
        <v>300</v>
      </c>
      <c r="E76" s="10">
        <v>300</v>
      </c>
      <c r="F76" s="10">
        <v>300</v>
      </c>
      <c r="G76" s="11">
        <f t="shared" si="4"/>
        <v>1</v>
      </c>
      <c r="H76" s="11">
        <f t="shared" si="5"/>
        <v>1</v>
      </c>
      <c r="I76" s="3"/>
    </row>
    <row r="77" spans="1:9" ht="15" customHeight="1" x14ac:dyDescent="0.25">
      <c r="A77" s="1"/>
      <c r="B77" s="9" t="s">
        <v>215</v>
      </c>
      <c r="C77" s="10">
        <v>300</v>
      </c>
      <c r="D77" s="10">
        <v>300</v>
      </c>
      <c r="E77" s="10">
        <v>300</v>
      </c>
      <c r="F77" s="10">
        <v>300</v>
      </c>
      <c r="G77" s="11">
        <f t="shared" si="4"/>
        <v>1</v>
      </c>
      <c r="H77" s="11">
        <f t="shared" si="5"/>
        <v>1</v>
      </c>
      <c r="I77" s="3"/>
    </row>
    <row r="78" spans="1:9" ht="15" customHeight="1" x14ac:dyDescent="0.25">
      <c r="A78" s="1"/>
      <c r="B78" s="9" t="s">
        <v>216</v>
      </c>
      <c r="C78" s="10">
        <v>250</v>
      </c>
      <c r="D78" s="10">
        <v>250</v>
      </c>
      <c r="E78" s="10">
        <v>250</v>
      </c>
      <c r="F78" s="10">
        <v>250</v>
      </c>
      <c r="G78" s="11">
        <f t="shared" si="4"/>
        <v>1</v>
      </c>
      <c r="H78" s="11">
        <f t="shared" si="5"/>
        <v>1</v>
      </c>
      <c r="I78" s="3"/>
    </row>
    <row r="79" spans="1:9" ht="15" customHeight="1" x14ac:dyDescent="0.25">
      <c r="A79" s="1"/>
      <c r="B79" s="9" t="s">
        <v>217</v>
      </c>
      <c r="C79" s="10">
        <v>250</v>
      </c>
      <c r="D79" s="10">
        <v>250</v>
      </c>
      <c r="E79" s="10">
        <v>250</v>
      </c>
      <c r="F79" s="10">
        <v>250</v>
      </c>
      <c r="G79" s="11">
        <f t="shared" si="4"/>
        <v>1</v>
      </c>
      <c r="H79" s="11">
        <f t="shared" si="5"/>
        <v>1</v>
      </c>
      <c r="I79" s="3"/>
    </row>
    <row r="80" spans="1:9" ht="15" customHeight="1" x14ac:dyDescent="0.25">
      <c r="A80" s="1"/>
      <c r="B80" s="30" t="s">
        <v>218</v>
      </c>
      <c r="C80" s="31">
        <v>300</v>
      </c>
      <c r="D80" s="31">
        <v>300</v>
      </c>
      <c r="E80" s="31">
        <v>300</v>
      </c>
      <c r="F80" s="31">
        <v>300</v>
      </c>
      <c r="G80" s="11">
        <f t="shared" si="4"/>
        <v>1</v>
      </c>
      <c r="H80" s="11">
        <f t="shared" si="5"/>
        <v>1</v>
      </c>
      <c r="I80" s="3"/>
    </row>
    <row r="81" spans="1:9" ht="14.25" customHeight="1" x14ac:dyDescent="0.25">
      <c r="A81" s="1"/>
      <c r="B81" s="24" t="s">
        <v>69</v>
      </c>
      <c r="C81" s="25">
        <v>2460</v>
      </c>
      <c r="D81" s="25">
        <v>2460</v>
      </c>
      <c r="E81" s="25">
        <v>2460</v>
      </c>
      <c r="F81" s="25">
        <v>2460</v>
      </c>
      <c r="G81" s="19">
        <f t="shared" si="4"/>
        <v>1</v>
      </c>
      <c r="H81" s="19">
        <f t="shared" si="5"/>
        <v>1</v>
      </c>
      <c r="I81" s="3"/>
    </row>
    <row r="82" spans="1:9" ht="15" customHeight="1" x14ac:dyDescent="0.25">
      <c r="A82" s="1"/>
      <c r="B82" s="28" t="s">
        <v>70</v>
      </c>
      <c r="C82" s="29">
        <v>600</v>
      </c>
      <c r="D82" s="29">
        <v>600</v>
      </c>
      <c r="E82" s="29">
        <v>600</v>
      </c>
      <c r="F82" s="29">
        <v>600</v>
      </c>
      <c r="G82" s="11">
        <f t="shared" si="4"/>
        <v>1</v>
      </c>
      <c r="H82" s="11">
        <f t="shared" si="5"/>
        <v>1</v>
      </c>
      <c r="I82" s="3"/>
    </row>
    <row r="83" spans="1:9" ht="15" customHeight="1" x14ac:dyDescent="0.25">
      <c r="A83" s="1"/>
      <c r="B83" s="9" t="s">
        <v>219</v>
      </c>
      <c r="C83" s="10">
        <v>587.90300000000002</v>
      </c>
      <c r="D83" s="10">
        <v>587.9</v>
      </c>
      <c r="E83" s="10">
        <v>587.9</v>
      </c>
      <c r="F83" s="10">
        <v>587.9</v>
      </c>
      <c r="G83" s="11">
        <f t="shared" si="4"/>
        <v>0.99999489711738154</v>
      </c>
      <c r="H83" s="11">
        <f t="shared" si="5"/>
        <v>1</v>
      </c>
      <c r="I83" s="3"/>
    </row>
    <row r="84" spans="1:9" ht="15" customHeight="1" x14ac:dyDescent="0.25">
      <c r="A84" s="1"/>
      <c r="B84" s="9" t="s">
        <v>220</v>
      </c>
      <c r="C84" s="10">
        <v>372.09699999999998</v>
      </c>
      <c r="D84" s="10">
        <v>372.1</v>
      </c>
      <c r="E84" s="10">
        <v>372.1</v>
      </c>
      <c r="F84" s="10">
        <v>372.1</v>
      </c>
      <c r="G84" s="11">
        <f t="shared" si="4"/>
        <v>1.000008062413833</v>
      </c>
      <c r="H84" s="11">
        <f t="shared" si="5"/>
        <v>1</v>
      </c>
      <c r="I84" s="3"/>
    </row>
    <row r="85" spans="1:9" ht="15" customHeight="1" x14ac:dyDescent="0.25">
      <c r="A85" s="1"/>
      <c r="B85" s="9" t="s">
        <v>221</v>
      </c>
      <c r="C85" s="10">
        <v>300</v>
      </c>
      <c r="D85" s="10">
        <v>300</v>
      </c>
      <c r="E85" s="10">
        <v>300</v>
      </c>
      <c r="F85" s="10">
        <v>300</v>
      </c>
      <c r="G85" s="11">
        <f t="shared" si="4"/>
        <v>1</v>
      </c>
      <c r="H85" s="11">
        <f t="shared" si="5"/>
        <v>1</v>
      </c>
      <c r="I85" s="3"/>
    </row>
    <row r="86" spans="1:9" ht="15" customHeight="1" x14ac:dyDescent="0.25">
      <c r="A86" s="1"/>
      <c r="B86" s="30" t="s">
        <v>222</v>
      </c>
      <c r="C86" s="31">
        <v>600</v>
      </c>
      <c r="D86" s="31">
        <v>600</v>
      </c>
      <c r="E86" s="31">
        <v>600</v>
      </c>
      <c r="F86" s="31">
        <v>600</v>
      </c>
      <c r="G86" s="11">
        <f t="shared" si="4"/>
        <v>1</v>
      </c>
      <c r="H86" s="11">
        <f t="shared" si="5"/>
        <v>1</v>
      </c>
      <c r="I86" s="3"/>
    </row>
    <row r="87" spans="1:9" ht="14.25" customHeight="1" x14ac:dyDescent="0.25">
      <c r="A87" s="1"/>
      <c r="B87" s="24" t="s">
        <v>87</v>
      </c>
      <c r="C87" s="25">
        <v>2460</v>
      </c>
      <c r="D87" s="25">
        <v>2460</v>
      </c>
      <c r="E87" s="25">
        <v>2460</v>
      </c>
      <c r="F87" s="25">
        <v>2460</v>
      </c>
      <c r="G87" s="19">
        <f t="shared" si="4"/>
        <v>1</v>
      </c>
      <c r="H87" s="19">
        <f t="shared" si="5"/>
        <v>1</v>
      </c>
      <c r="I87" s="3"/>
    </row>
    <row r="88" spans="1:9" ht="15" customHeight="1" x14ac:dyDescent="0.25">
      <c r="A88" s="1"/>
      <c r="B88" s="28" t="s">
        <v>88</v>
      </c>
      <c r="C88" s="29">
        <v>600</v>
      </c>
      <c r="D88" s="29">
        <v>600</v>
      </c>
      <c r="E88" s="29">
        <v>600</v>
      </c>
      <c r="F88" s="29">
        <v>600</v>
      </c>
      <c r="G88" s="11">
        <f t="shared" si="4"/>
        <v>1</v>
      </c>
      <c r="H88" s="11">
        <f t="shared" si="5"/>
        <v>1</v>
      </c>
      <c r="I88" s="3"/>
    </row>
    <row r="89" spans="1:9" ht="15" customHeight="1" x14ac:dyDescent="0.25">
      <c r="A89" s="1"/>
      <c r="B89" s="9" t="s">
        <v>223</v>
      </c>
      <c r="C89" s="10">
        <v>293.44600000000003</v>
      </c>
      <c r="D89" s="10">
        <v>293.5</v>
      </c>
      <c r="E89" s="10">
        <v>293.5</v>
      </c>
      <c r="F89" s="10">
        <v>293.5</v>
      </c>
      <c r="G89" s="11">
        <f t="shared" si="4"/>
        <v>1.0001840202285939</v>
      </c>
      <c r="H89" s="11">
        <f t="shared" si="5"/>
        <v>1</v>
      </c>
      <c r="I89" s="3"/>
    </row>
    <row r="90" spans="1:9" ht="15" customHeight="1" x14ac:dyDescent="0.25">
      <c r="A90" s="1"/>
      <c r="B90" s="9" t="s">
        <v>224</v>
      </c>
      <c r="C90" s="10">
        <v>230</v>
      </c>
      <c r="D90" s="10">
        <v>230</v>
      </c>
      <c r="E90" s="10">
        <v>230</v>
      </c>
      <c r="F90" s="10">
        <v>230</v>
      </c>
      <c r="G90" s="11">
        <f t="shared" si="4"/>
        <v>1</v>
      </c>
      <c r="H90" s="11">
        <f t="shared" si="5"/>
        <v>1</v>
      </c>
      <c r="I90" s="3"/>
    </row>
    <row r="91" spans="1:9" ht="15" customHeight="1" x14ac:dyDescent="0.25">
      <c r="A91" s="1"/>
      <c r="B91" s="9" t="s">
        <v>225</v>
      </c>
      <c r="C91" s="10">
        <v>572.79999999999995</v>
      </c>
      <c r="D91" s="10">
        <v>572.79999999999995</v>
      </c>
      <c r="E91" s="10">
        <v>572.79999999999995</v>
      </c>
      <c r="F91" s="10">
        <v>572.79999999999995</v>
      </c>
      <c r="G91" s="11">
        <f t="shared" si="4"/>
        <v>1</v>
      </c>
      <c r="H91" s="11">
        <f t="shared" si="5"/>
        <v>1</v>
      </c>
      <c r="I91" s="3"/>
    </row>
    <row r="92" spans="1:9" ht="15" customHeight="1" x14ac:dyDescent="0.25">
      <c r="A92" s="1"/>
      <c r="B92" s="9" t="s">
        <v>226</v>
      </c>
      <c r="C92" s="10">
        <v>343.92</v>
      </c>
      <c r="D92" s="10">
        <v>343.9</v>
      </c>
      <c r="E92" s="10">
        <v>343.9</v>
      </c>
      <c r="F92" s="10">
        <v>343.9</v>
      </c>
      <c r="G92" s="11">
        <f t="shared" si="4"/>
        <v>0.99994184694114896</v>
      </c>
      <c r="H92" s="11">
        <f t="shared" si="5"/>
        <v>1</v>
      </c>
      <c r="I92" s="3"/>
    </row>
    <row r="93" spans="1:9" ht="15" customHeight="1" x14ac:dyDescent="0.25">
      <c r="A93" s="1"/>
      <c r="B93" s="30" t="s">
        <v>227</v>
      </c>
      <c r="C93" s="31">
        <v>419.834</v>
      </c>
      <c r="D93" s="31">
        <v>419.8</v>
      </c>
      <c r="E93" s="31">
        <v>419.8</v>
      </c>
      <c r="F93" s="31">
        <v>419.8</v>
      </c>
      <c r="G93" s="11">
        <f t="shared" si="4"/>
        <v>0.99991901561093199</v>
      </c>
      <c r="H93" s="11">
        <f t="shared" si="5"/>
        <v>1</v>
      </c>
      <c r="I93" s="3"/>
    </row>
    <row r="94" spans="1:9" ht="14.25" customHeight="1" x14ac:dyDescent="0.25">
      <c r="A94" s="1"/>
      <c r="B94" s="24" t="s">
        <v>228</v>
      </c>
      <c r="C94" s="25">
        <v>1800</v>
      </c>
      <c r="D94" s="25">
        <v>1800</v>
      </c>
      <c r="E94" s="25">
        <v>1800</v>
      </c>
      <c r="F94" s="25">
        <v>1800</v>
      </c>
      <c r="G94" s="19">
        <f t="shared" si="4"/>
        <v>1</v>
      </c>
      <c r="H94" s="19">
        <f t="shared" si="5"/>
        <v>1</v>
      </c>
      <c r="I94" s="3"/>
    </row>
    <row r="95" spans="1:9" ht="15" customHeight="1" x14ac:dyDescent="0.25">
      <c r="A95" s="1"/>
      <c r="B95" s="28" t="s">
        <v>229</v>
      </c>
      <c r="C95" s="29">
        <v>300</v>
      </c>
      <c r="D95" s="29">
        <v>300</v>
      </c>
      <c r="E95" s="29">
        <v>300</v>
      </c>
      <c r="F95" s="29">
        <v>300</v>
      </c>
      <c r="G95" s="11">
        <f t="shared" si="4"/>
        <v>1</v>
      </c>
      <c r="H95" s="11">
        <f t="shared" si="5"/>
        <v>1</v>
      </c>
      <c r="I95" s="3"/>
    </row>
    <row r="96" spans="1:9" ht="15" customHeight="1" x14ac:dyDescent="0.25">
      <c r="A96" s="1"/>
      <c r="B96" s="9" t="s">
        <v>230</v>
      </c>
      <c r="C96" s="10">
        <v>500</v>
      </c>
      <c r="D96" s="10">
        <v>500</v>
      </c>
      <c r="E96" s="10">
        <v>500</v>
      </c>
      <c r="F96" s="10">
        <v>500</v>
      </c>
      <c r="G96" s="11">
        <f t="shared" si="4"/>
        <v>1</v>
      </c>
      <c r="H96" s="11">
        <f t="shared" si="5"/>
        <v>1</v>
      </c>
      <c r="I96" s="3"/>
    </row>
    <row r="97" spans="1:9" ht="15" customHeight="1" x14ac:dyDescent="0.25">
      <c r="A97" s="1"/>
      <c r="B97" s="9" t="s">
        <v>231</v>
      </c>
      <c r="C97" s="10">
        <v>600</v>
      </c>
      <c r="D97" s="10">
        <v>600</v>
      </c>
      <c r="E97" s="10">
        <v>600</v>
      </c>
      <c r="F97" s="10">
        <v>600</v>
      </c>
      <c r="G97" s="11">
        <f t="shared" si="4"/>
        <v>1</v>
      </c>
      <c r="H97" s="11">
        <f t="shared" si="5"/>
        <v>1</v>
      </c>
      <c r="I97" s="3"/>
    </row>
    <row r="98" spans="1:9" ht="15" customHeight="1" x14ac:dyDescent="0.25">
      <c r="A98" s="1"/>
      <c r="B98" s="30" t="s">
        <v>232</v>
      </c>
      <c r="C98" s="31">
        <v>400</v>
      </c>
      <c r="D98" s="31">
        <v>400</v>
      </c>
      <c r="E98" s="31">
        <v>400</v>
      </c>
      <c r="F98" s="31">
        <v>400</v>
      </c>
      <c r="G98" s="11">
        <f t="shared" si="4"/>
        <v>1</v>
      </c>
      <c r="H98" s="11">
        <f t="shared" si="5"/>
        <v>1</v>
      </c>
      <c r="I98" s="3"/>
    </row>
    <row r="99" spans="1:9" ht="14.25" customHeight="1" x14ac:dyDescent="0.25">
      <c r="A99" s="1"/>
      <c r="B99" s="24" t="s">
        <v>144</v>
      </c>
      <c r="C99" s="25">
        <v>2460</v>
      </c>
      <c r="D99" s="25">
        <v>2460</v>
      </c>
      <c r="E99" s="25">
        <v>2460</v>
      </c>
      <c r="F99" s="25">
        <v>2460</v>
      </c>
      <c r="G99" s="19">
        <f t="shared" si="4"/>
        <v>1</v>
      </c>
      <c r="H99" s="19">
        <f t="shared" si="5"/>
        <v>1</v>
      </c>
      <c r="I99" s="3"/>
    </row>
    <row r="100" spans="1:9" ht="15" customHeight="1" x14ac:dyDescent="0.25">
      <c r="A100" s="1"/>
      <c r="B100" s="28" t="s">
        <v>145</v>
      </c>
      <c r="C100" s="29">
        <v>600</v>
      </c>
      <c r="D100" s="29">
        <v>600</v>
      </c>
      <c r="E100" s="29">
        <v>600</v>
      </c>
      <c r="F100" s="29">
        <v>600</v>
      </c>
      <c r="G100" s="11">
        <f t="shared" si="4"/>
        <v>1</v>
      </c>
      <c r="H100" s="11">
        <f t="shared" si="5"/>
        <v>1</v>
      </c>
      <c r="I100" s="3"/>
    </row>
    <row r="101" spans="1:9" ht="15" customHeight="1" x14ac:dyDescent="0.25">
      <c r="A101" s="1"/>
      <c r="B101" s="9" t="s">
        <v>99</v>
      </c>
      <c r="C101" s="10">
        <v>314.36</v>
      </c>
      <c r="D101" s="10">
        <v>314.3</v>
      </c>
      <c r="E101" s="10">
        <v>314.3</v>
      </c>
      <c r="F101" s="10">
        <v>314.3</v>
      </c>
      <c r="G101" s="11">
        <f t="shared" si="4"/>
        <v>0.99980913602239474</v>
      </c>
      <c r="H101" s="11">
        <f t="shared" si="5"/>
        <v>1</v>
      </c>
      <c r="I101" s="3"/>
    </row>
    <row r="102" spans="1:9" ht="15" customHeight="1" x14ac:dyDescent="0.25">
      <c r="A102" s="1"/>
      <c r="B102" s="9" t="s">
        <v>233</v>
      </c>
      <c r="C102" s="10">
        <v>351.68</v>
      </c>
      <c r="D102" s="10">
        <v>351.7</v>
      </c>
      <c r="E102" s="10">
        <v>351.7</v>
      </c>
      <c r="F102" s="10">
        <v>351.7</v>
      </c>
      <c r="G102" s="11">
        <f t="shared" si="4"/>
        <v>1.0000568698817105</v>
      </c>
      <c r="H102" s="11">
        <f t="shared" si="5"/>
        <v>1</v>
      </c>
      <c r="I102" s="3"/>
    </row>
    <row r="103" spans="1:9" ht="15" customHeight="1" x14ac:dyDescent="0.25">
      <c r="A103" s="1"/>
      <c r="B103" s="9" t="s">
        <v>234</v>
      </c>
      <c r="C103" s="10">
        <v>600</v>
      </c>
      <c r="D103" s="10">
        <v>600</v>
      </c>
      <c r="E103" s="10">
        <v>600</v>
      </c>
      <c r="F103" s="10">
        <v>600</v>
      </c>
      <c r="G103" s="11">
        <f t="shared" si="4"/>
        <v>1</v>
      </c>
      <c r="H103" s="11">
        <f t="shared" si="5"/>
        <v>1</v>
      </c>
      <c r="I103" s="3"/>
    </row>
    <row r="104" spans="1:9" ht="15" customHeight="1" x14ac:dyDescent="0.25">
      <c r="A104" s="1"/>
      <c r="B104" s="30" t="s">
        <v>235</v>
      </c>
      <c r="C104" s="31">
        <v>593.96</v>
      </c>
      <c r="D104" s="31">
        <v>594</v>
      </c>
      <c r="E104" s="31">
        <v>594</v>
      </c>
      <c r="F104" s="31">
        <v>594</v>
      </c>
      <c r="G104" s="11">
        <f t="shared" si="4"/>
        <v>1.00006734460233</v>
      </c>
      <c r="H104" s="11">
        <f t="shared" si="5"/>
        <v>1</v>
      </c>
      <c r="I104" s="3"/>
    </row>
    <row r="105" spans="1:9" ht="14.25" customHeight="1" x14ac:dyDescent="0.25">
      <c r="A105" s="1"/>
      <c r="B105" s="24" t="s">
        <v>95</v>
      </c>
      <c r="C105" s="25">
        <v>1562.25</v>
      </c>
      <c r="D105" s="25">
        <v>1562.2</v>
      </c>
      <c r="E105" s="25">
        <v>1562.2</v>
      </c>
      <c r="F105" s="25">
        <v>1562.2</v>
      </c>
      <c r="G105" s="19">
        <f t="shared" si="4"/>
        <v>0.99996799487918064</v>
      </c>
      <c r="H105" s="19">
        <f t="shared" si="5"/>
        <v>1</v>
      </c>
      <c r="I105" s="3"/>
    </row>
    <row r="106" spans="1:9" ht="15" customHeight="1" x14ac:dyDescent="0.25">
      <c r="A106" s="1"/>
      <c r="B106" s="28" t="s">
        <v>146</v>
      </c>
      <c r="C106" s="29">
        <v>155.22800000000001</v>
      </c>
      <c r="D106" s="29">
        <v>155.19999999999999</v>
      </c>
      <c r="E106" s="29">
        <v>155.19999999999999</v>
      </c>
      <c r="F106" s="29">
        <v>155.19999999999999</v>
      </c>
      <c r="G106" s="11">
        <f t="shared" si="4"/>
        <v>0.99981962017161841</v>
      </c>
      <c r="H106" s="11">
        <f t="shared" si="5"/>
        <v>1</v>
      </c>
      <c r="I106" s="3"/>
    </row>
    <row r="107" spans="1:9" ht="15" customHeight="1" x14ac:dyDescent="0.25">
      <c r="A107" s="1"/>
      <c r="B107" s="9" t="s">
        <v>236</v>
      </c>
      <c r="C107" s="10">
        <v>523.1</v>
      </c>
      <c r="D107" s="10">
        <v>523.1</v>
      </c>
      <c r="E107" s="10">
        <v>523.1</v>
      </c>
      <c r="F107" s="10">
        <v>523.1</v>
      </c>
      <c r="G107" s="11">
        <f t="shared" si="4"/>
        <v>1</v>
      </c>
      <c r="H107" s="11">
        <f t="shared" si="5"/>
        <v>1</v>
      </c>
      <c r="I107" s="3"/>
    </row>
    <row r="108" spans="1:9" ht="15" customHeight="1" x14ac:dyDescent="0.25">
      <c r="A108" s="1"/>
      <c r="B108" s="9" t="s">
        <v>237</v>
      </c>
      <c r="C108" s="10">
        <v>428.04500000000002</v>
      </c>
      <c r="D108" s="10">
        <v>428</v>
      </c>
      <c r="E108" s="10">
        <v>428</v>
      </c>
      <c r="F108" s="10">
        <v>428</v>
      </c>
      <c r="G108" s="11">
        <f t="shared" si="4"/>
        <v>0.99989487086638085</v>
      </c>
      <c r="H108" s="11">
        <f t="shared" si="5"/>
        <v>1</v>
      </c>
      <c r="I108" s="3"/>
    </row>
    <row r="109" spans="1:9" ht="15" customHeight="1" x14ac:dyDescent="0.25">
      <c r="A109" s="1"/>
      <c r="B109" s="30" t="s">
        <v>96</v>
      </c>
      <c r="C109" s="31">
        <v>455.87200000000001</v>
      </c>
      <c r="D109" s="31">
        <v>455.9</v>
      </c>
      <c r="E109" s="31">
        <v>455.9</v>
      </c>
      <c r="F109" s="31">
        <v>455.9</v>
      </c>
      <c r="G109" s="11">
        <f t="shared" si="4"/>
        <v>1.0000614207496841</v>
      </c>
      <c r="H109" s="11">
        <f t="shared" si="5"/>
        <v>1</v>
      </c>
      <c r="I109" s="3"/>
    </row>
    <row r="110" spans="1:9" ht="14.25" customHeight="1" x14ac:dyDescent="0.25">
      <c r="A110" s="1"/>
      <c r="B110" s="24" t="s">
        <v>97</v>
      </c>
      <c r="C110" s="25">
        <v>2610</v>
      </c>
      <c r="D110" s="25">
        <v>2610</v>
      </c>
      <c r="E110" s="25">
        <v>2610</v>
      </c>
      <c r="F110" s="25">
        <v>2413</v>
      </c>
      <c r="G110" s="19">
        <f t="shared" si="4"/>
        <v>0.92452107279693485</v>
      </c>
      <c r="H110" s="19">
        <f t="shared" si="5"/>
        <v>0.92452107279693485</v>
      </c>
      <c r="I110" s="3"/>
    </row>
    <row r="111" spans="1:9" ht="15" customHeight="1" x14ac:dyDescent="0.25">
      <c r="A111" s="1"/>
      <c r="B111" s="28" t="s">
        <v>99</v>
      </c>
      <c r="C111" s="29">
        <v>309.63200000000001</v>
      </c>
      <c r="D111" s="29">
        <v>309.60000000000002</v>
      </c>
      <c r="E111" s="29">
        <v>309.60000000000002</v>
      </c>
      <c r="F111" s="29">
        <v>112.6</v>
      </c>
      <c r="G111" s="11">
        <f t="shared" si="4"/>
        <v>0.36365750310045469</v>
      </c>
      <c r="H111" s="11">
        <f t="shared" si="5"/>
        <v>0.36369509043927645</v>
      </c>
      <c r="I111" s="3"/>
    </row>
    <row r="112" spans="1:9" ht="15" customHeight="1" x14ac:dyDescent="0.25">
      <c r="A112" s="1"/>
      <c r="B112" s="9" t="s">
        <v>238</v>
      </c>
      <c r="C112" s="10">
        <v>326</v>
      </c>
      <c r="D112" s="10">
        <v>326</v>
      </c>
      <c r="E112" s="10">
        <v>326</v>
      </c>
      <c r="F112" s="10">
        <v>326</v>
      </c>
      <c r="G112" s="11">
        <f t="shared" si="4"/>
        <v>1</v>
      </c>
      <c r="H112" s="11">
        <f t="shared" si="5"/>
        <v>1</v>
      </c>
      <c r="I112" s="3"/>
    </row>
    <row r="113" spans="1:9" ht="15" customHeight="1" x14ac:dyDescent="0.25">
      <c r="A113" s="1"/>
      <c r="B113" s="9" t="s">
        <v>239</v>
      </c>
      <c r="C113" s="10">
        <v>473</v>
      </c>
      <c r="D113" s="10">
        <v>473</v>
      </c>
      <c r="E113" s="10">
        <v>473</v>
      </c>
      <c r="F113" s="10">
        <v>473</v>
      </c>
      <c r="G113" s="11">
        <f t="shared" si="4"/>
        <v>1</v>
      </c>
      <c r="H113" s="11">
        <f t="shared" si="5"/>
        <v>1</v>
      </c>
      <c r="I113" s="3"/>
    </row>
    <row r="114" spans="1:9" ht="15" customHeight="1" x14ac:dyDescent="0.25">
      <c r="A114" s="1"/>
      <c r="B114" s="9" t="s">
        <v>149</v>
      </c>
      <c r="C114" s="10">
        <v>500</v>
      </c>
      <c r="D114" s="10">
        <v>500</v>
      </c>
      <c r="E114" s="10">
        <v>500</v>
      </c>
      <c r="F114" s="10">
        <v>500</v>
      </c>
      <c r="G114" s="11">
        <f t="shared" si="4"/>
        <v>1</v>
      </c>
      <c r="H114" s="11">
        <f t="shared" si="5"/>
        <v>1</v>
      </c>
      <c r="I114" s="3"/>
    </row>
    <row r="115" spans="1:9" ht="15" customHeight="1" x14ac:dyDescent="0.25">
      <c r="A115" s="1"/>
      <c r="B115" s="9" t="s">
        <v>240</v>
      </c>
      <c r="C115" s="10">
        <v>600</v>
      </c>
      <c r="D115" s="10">
        <v>600</v>
      </c>
      <c r="E115" s="10">
        <v>600</v>
      </c>
      <c r="F115" s="10">
        <v>600</v>
      </c>
      <c r="G115" s="11">
        <f t="shared" si="4"/>
        <v>1</v>
      </c>
      <c r="H115" s="11">
        <f t="shared" si="5"/>
        <v>1</v>
      </c>
      <c r="I115" s="3"/>
    </row>
    <row r="116" spans="1:9" ht="15" customHeight="1" x14ac:dyDescent="0.25">
      <c r="A116" s="1"/>
      <c r="B116" s="30" t="s">
        <v>241</v>
      </c>
      <c r="C116" s="31">
        <v>401.36799999999999</v>
      </c>
      <c r="D116" s="31">
        <v>401.4</v>
      </c>
      <c r="E116" s="31">
        <v>401.4</v>
      </c>
      <c r="F116" s="31">
        <v>401.4</v>
      </c>
      <c r="G116" s="11">
        <f t="shared" si="4"/>
        <v>1.0000797273325228</v>
      </c>
      <c r="H116" s="11">
        <f t="shared" si="5"/>
        <v>1</v>
      </c>
      <c r="I116" s="3"/>
    </row>
    <row r="117" spans="1:9" ht="14.25" customHeight="1" x14ac:dyDescent="0.25">
      <c r="A117" s="1"/>
      <c r="B117" s="24" t="s">
        <v>242</v>
      </c>
      <c r="C117" s="25">
        <v>3200.72</v>
      </c>
      <c r="D117" s="25">
        <v>3200.7</v>
      </c>
      <c r="E117" s="25">
        <v>3200.7</v>
      </c>
      <c r="F117" s="25">
        <v>3200.7</v>
      </c>
      <c r="G117" s="19">
        <f t="shared" si="4"/>
        <v>0.99999375140593372</v>
      </c>
      <c r="H117" s="19">
        <f t="shared" si="5"/>
        <v>1</v>
      </c>
      <c r="I117" s="3"/>
    </row>
    <row r="118" spans="1:9" ht="15" customHeight="1" x14ac:dyDescent="0.25">
      <c r="A118" s="1"/>
      <c r="B118" s="28" t="s">
        <v>243</v>
      </c>
      <c r="C118" s="29">
        <v>600</v>
      </c>
      <c r="D118" s="29">
        <v>600</v>
      </c>
      <c r="E118" s="29">
        <v>600</v>
      </c>
      <c r="F118" s="29">
        <v>600</v>
      </c>
      <c r="G118" s="11">
        <f t="shared" si="4"/>
        <v>1</v>
      </c>
      <c r="H118" s="11">
        <f t="shared" si="5"/>
        <v>1</v>
      </c>
      <c r="I118" s="3"/>
    </row>
    <row r="119" spans="1:9" ht="15" customHeight="1" x14ac:dyDescent="0.25">
      <c r="A119" s="1"/>
      <c r="B119" s="9" t="s">
        <v>244</v>
      </c>
      <c r="C119" s="10">
        <v>405</v>
      </c>
      <c r="D119" s="10">
        <v>405</v>
      </c>
      <c r="E119" s="10">
        <v>405</v>
      </c>
      <c r="F119" s="10">
        <v>405</v>
      </c>
      <c r="G119" s="11">
        <f t="shared" si="4"/>
        <v>1</v>
      </c>
      <c r="H119" s="11">
        <f t="shared" si="5"/>
        <v>1</v>
      </c>
      <c r="I119" s="3"/>
    </row>
    <row r="120" spans="1:9" ht="15" customHeight="1" x14ac:dyDescent="0.25">
      <c r="A120" s="1"/>
      <c r="B120" s="9" t="s">
        <v>245</v>
      </c>
      <c r="C120" s="10">
        <v>355.11500000000001</v>
      </c>
      <c r="D120" s="10">
        <v>355.1</v>
      </c>
      <c r="E120" s="10">
        <v>355.1</v>
      </c>
      <c r="F120" s="10">
        <v>355.1</v>
      </c>
      <c r="G120" s="11">
        <f t="shared" si="4"/>
        <v>0.99995776016220106</v>
      </c>
      <c r="H120" s="11">
        <f t="shared" si="5"/>
        <v>1</v>
      </c>
      <c r="I120" s="3"/>
    </row>
    <row r="121" spans="1:9" ht="15" customHeight="1" x14ac:dyDescent="0.25">
      <c r="A121" s="1"/>
      <c r="B121" s="9" t="s">
        <v>246</v>
      </c>
      <c r="C121" s="10">
        <v>365.38</v>
      </c>
      <c r="D121" s="10">
        <v>365.4</v>
      </c>
      <c r="E121" s="10">
        <v>365.4</v>
      </c>
      <c r="F121" s="10">
        <v>365.4</v>
      </c>
      <c r="G121" s="11">
        <f t="shared" si="4"/>
        <v>1.0000547375335267</v>
      </c>
      <c r="H121" s="11">
        <f t="shared" si="5"/>
        <v>1</v>
      </c>
      <c r="I121" s="3"/>
    </row>
    <row r="122" spans="1:9" ht="15" customHeight="1" x14ac:dyDescent="0.25">
      <c r="A122" s="1"/>
      <c r="B122" s="9" t="s">
        <v>247</v>
      </c>
      <c r="C122" s="10">
        <v>599.87699999999995</v>
      </c>
      <c r="D122" s="10">
        <v>599.9</v>
      </c>
      <c r="E122" s="10">
        <v>599.9</v>
      </c>
      <c r="F122" s="10">
        <v>599.9</v>
      </c>
      <c r="G122" s="11">
        <f t="shared" si="4"/>
        <v>1.0000383411932781</v>
      </c>
      <c r="H122" s="11">
        <f t="shared" si="5"/>
        <v>1</v>
      </c>
      <c r="I122" s="3"/>
    </row>
    <row r="123" spans="1:9" ht="15" customHeight="1" x14ac:dyDescent="0.25">
      <c r="A123" s="1"/>
      <c r="B123" s="9" t="s">
        <v>248</v>
      </c>
      <c r="C123" s="10">
        <v>312.60000000000002</v>
      </c>
      <c r="D123" s="10">
        <v>312.60000000000002</v>
      </c>
      <c r="E123" s="10">
        <v>312.60000000000002</v>
      </c>
      <c r="F123" s="10">
        <v>312.60000000000002</v>
      </c>
      <c r="G123" s="11">
        <f t="shared" si="4"/>
        <v>1</v>
      </c>
      <c r="H123" s="11">
        <f t="shared" si="5"/>
        <v>1</v>
      </c>
      <c r="I123" s="3"/>
    </row>
    <row r="124" spans="1:9" ht="15" customHeight="1" x14ac:dyDescent="0.25">
      <c r="A124" s="1"/>
      <c r="B124" s="30" t="s">
        <v>249</v>
      </c>
      <c r="C124" s="31">
        <v>562.73699999999997</v>
      </c>
      <c r="D124" s="31">
        <v>562.70000000000005</v>
      </c>
      <c r="E124" s="31">
        <v>562.70000000000005</v>
      </c>
      <c r="F124" s="31">
        <v>562.70000000000005</v>
      </c>
      <c r="G124" s="11">
        <f t="shared" si="4"/>
        <v>0.99993424992492064</v>
      </c>
      <c r="H124" s="11">
        <f t="shared" si="5"/>
        <v>1</v>
      </c>
      <c r="I124" s="3"/>
    </row>
    <row r="125" spans="1:9" ht="14.25" customHeight="1" x14ac:dyDescent="0.25">
      <c r="A125" s="1"/>
      <c r="B125" s="24" t="s">
        <v>250</v>
      </c>
      <c r="C125" s="25">
        <v>1860</v>
      </c>
      <c r="D125" s="25">
        <v>1860</v>
      </c>
      <c r="E125" s="25">
        <v>1860</v>
      </c>
      <c r="F125" s="25">
        <v>1860</v>
      </c>
      <c r="G125" s="19">
        <f t="shared" si="4"/>
        <v>1</v>
      </c>
      <c r="H125" s="19">
        <f t="shared" si="5"/>
        <v>1</v>
      </c>
      <c r="I125" s="3"/>
    </row>
    <row r="126" spans="1:9" ht="15" customHeight="1" x14ac:dyDescent="0.25">
      <c r="A126" s="1"/>
      <c r="B126" s="28" t="s">
        <v>251</v>
      </c>
      <c r="C126" s="29">
        <v>520</v>
      </c>
      <c r="D126" s="29">
        <v>520</v>
      </c>
      <c r="E126" s="29">
        <v>520</v>
      </c>
      <c r="F126" s="29">
        <v>520</v>
      </c>
      <c r="G126" s="11">
        <f t="shared" si="4"/>
        <v>1</v>
      </c>
      <c r="H126" s="11">
        <f t="shared" si="5"/>
        <v>1</v>
      </c>
      <c r="I126" s="3"/>
    </row>
    <row r="127" spans="1:9" ht="15" customHeight="1" x14ac:dyDescent="0.25">
      <c r="A127" s="1"/>
      <c r="B127" s="9" t="s">
        <v>252</v>
      </c>
      <c r="C127" s="10">
        <v>600</v>
      </c>
      <c r="D127" s="10">
        <v>600</v>
      </c>
      <c r="E127" s="10">
        <v>600</v>
      </c>
      <c r="F127" s="10">
        <v>600</v>
      </c>
      <c r="G127" s="11">
        <f t="shared" si="4"/>
        <v>1</v>
      </c>
      <c r="H127" s="11">
        <f t="shared" si="5"/>
        <v>1</v>
      </c>
      <c r="I127" s="3"/>
    </row>
    <row r="128" spans="1:9" ht="15" customHeight="1" x14ac:dyDescent="0.25">
      <c r="A128" s="1"/>
      <c r="B128" s="9" t="s">
        <v>253</v>
      </c>
      <c r="C128" s="10">
        <v>405.97699999999998</v>
      </c>
      <c r="D128" s="10">
        <v>406</v>
      </c>
      <c r="E128" s="10">
        <v>406</v>
      </c>
      <c r="F128" s="10">
        <v>406</v>
      </c>
      <c r="G128" s="11">
        <f t="shared" si="4"/>
        <v>1.0000566534557378</v>
      </c>
      <c r="H128" s="11">
        <f t="shared" si="5"/>
        <v>1</v>
      </c>
      <c r="I128" s="3"/>
    </row>
    <row r="129" spans="1:9" ht="15" customHeight="1" x14ac:dyDescent="0.25">
      <c r="A129" s="1"/>
      <c r="B129" s="30" t="s">
        <v>254</v>
      </c>
      <c r="C129" s="31">
        <v>334.02300000000002</v>
      </c>
      <c r="D129" s="31">
        <v>334</v>
      </c>
      <c r="E129" s="31">
        <v>334</v>
      </c>
      <c r="F129" s="31">
        <v>334</v>
      </c>
      <c r="G129" s="11">
        <f t="shared" si="4"/>
        <v>0.99993114246623727</v>
      </c>
      <c r="H129" s="11">
        <f t="shared" si="5"/>
        <v>1</v>
      </c>
      <c r="I129" s="3"/>
    </row>
    <row r="130" spans="1:9" ht="14.25" customHeight="1" x14ac:dyDescent="0.25">
      <c r="A130" s="1"/>
      <c r="B130" s="24" t="s">
        <v>100</v>
      </c>
      <c r="C130" s="25">
        <v>2172.9699999999998</v>
      </c>
      <c r="D130" s="25">
        <v>2173</v>
      </c>
      <c r="E130" s="25">
        <v>2173</v>
      </c>
      <c r="F130" s="25">
        <v>2173</v>
      </c>
      <c r="G130" s="19">
        <f t="shared" si="4"/>
        <v>1.0000138059890382</v>
      </c>
      <c r="H130" s="19">
        <f t="shared" si="5"/>
        <v>1</v>
      </c>
      <c r="I130" s="3"/>
    </row>
    <row r="131" spans="1:9" ht="15" customHeight="1" x14ac:dyDescent="0.25">
      <c r="A131" s="1"/>
      <c r="B131" s="28" t="s">
        <v>255</v>
      </c>
      <c r="C131" s="29">
        <v>590</v>
      </c>
      <c r="D131" s="29">
        <v>590</v>
      </c>
      <c r="E131" s="29">
        <v>590</v>
      </c>
      <c r="F131" s="29">
        <v>590</v>
      </c>
      <c r="G131" s="11">
        <f t="shared" si="4"/>
        <v>1</v>
      </c>
      <c r="H131" s="11">
        <f t="shared" si="5"/>
        <v>1</v>
      </c>
      <c r="I131" s="3"/>
    </row>
    <row r="132" spans="1:9" ht="15" customHeight="1" x14ac:dyDescent="0.25">
      <c r="A132" s="1"/>
      <c r="B132" s="9" t="s">
        <v>256</v>
      </c>
      <c r="C132" s="10">
        <v>402.3</v>
      </c>
      <c r="D132" s="10">
        <v>402.3</v>
      </c>
      <c r="E132" s="10">
        <v>402.3</v>
      </c>
      <c r="F132" s="10">
        <v>402.3</v>
      </c>
      <c r="G132" s="11">
        <f t="shared" si="4"/>
        <v>1</v>
      </c>
      <c r="H132" s="11">
        <f t="shared" si="5"/>
        <v>1</v>
      </c>
      <c r="I132" s="3"/>
    </row>
    <row r="133" spans="1:9" ht="15" customHeight="1" x14ac:dyDescent="0.25">
      <c r="A133" s="1"/>
      <c r="B133" s="9" t="s">
        <v>257</v>
      </c>
      <c r="C133" s="10">
        <v>593.5</v>
      </c>
      <c r="D133" s="10">
        <v>593.5</v>
      </c>
      <c r="E133" s="10">
        <v>593.5</v>
      </c>
      <c r="F133" s="10">
        <v>593.5</v>
      </c>
      <c r="G133" s="11">
        <f t="shared" si="4"/>
        <v>1</v>
      </c>
      <c r="H133" s="11">
        <f t="shared" si="5"/>
        <v>1</v>
      </c>
      <c r="I133" s="3"/>
    </row>
    <row r="134" spans="1:9" ht="15" customHeight="1" x14ac:dyDescent="0.25">
      <c r="A134" s="1"/>
      <c r="B134" s="30" t="s">
        <v>258</v>
      </c>
      <c r="C134" s="31">
        <v>587.173</v>
      </c>
      <c r="D134" s="31">
        <v>587.20000000000005</v>
      </c>
      <c r="E134" s="31">
        <v>587.20000000000005</v>
      </c>
      <c r="F134" s="31">
        <v>587.20000000000005</v>
      </c>
      <c r="G134" s="11">
        <f t="shared" si="4"/>
        <v>1.0000459830407733</v>
      </c>
      <c r="H134" s="11">
        <f t="shared" si="5"/>
        <v>1</v>
      </c>
      <c r="I134" s="3"/>
    </row>
    <row r="135" spans="1:9" ht="14.25" customHeight="1" x14ac:dyDescent="0.25">
      <c r="A135" s="1"/>
      <c r="B135" s="24" t="s">
        <v>71</v>
      </c>
      <c r="C135" s="25">
        <v>1200</v>
      </c>
      <c r="D135" s="25">
        <v>1200</v>
      </c>
      <c r="E135" s="25">
        <v>1200</v>
      </c>
      <c r="F135" s="25">
        <v>1200</v>
      </c>
      <c r="G135" s="19">
        <f t="shared" si="4"/>
        <v>1</v>
      </c>
      <c r="H135" s="19">
        <f t="shared" si="5"/>
        <v>1</v>
      </c>
      <c r="I135" s="3"/>
    </row>
    <row r="136" spans="1:9" ht="15" customHeight="1" x14ac:dyDescent="0.25">
      <c r="A136" s="1"/>
      <c r="B136" s="28" t="s">
        <v>72</v>
      </c>
      <c r="C136" s="29">
        <v>600</v>
      </c>
      <c r="D136" s="29">
        <v>600</v>
      </c>
      <c r="E136" s="29">
        <v>600</v>
      </c>
      <c r="F136" s="29">
        <v>600</v>
      </c>
      <c r="G136" s="11">
        <f t="shared" si="4"/>
        <v>1</v>
      </c>
      <c r="H136" s="11">
        <f t="shared" si="5"/>
        <v>1</v>
      </c>
      <c r="I136" s="3"/>
    </row>
    <row r="137" spans="1:9" ht="15" customHeight="1" x14ac:dyDescent="0.25">
      <c r="A137" s="1"/>
      <c r="B137" s="9" t="s">
        <v>259</v>
      </c>
      <c r="C137" s="10">
        <v>300</v>
      </c>
      <c r="D137" s="10">
        <v>300</v>
      </c>
      <c r="E137" s="10">
        <v>300</v>
      </c>
      <c r="F137" s="10">
        <v>300</v>
      </c>
      <c r="G137" s="11">
        <f t="shared" ref="G137:G179" si="6">F137/C137</f>
        <v>1</v>
      </c>
      <c r="H137" s="11">
        <f t="shared" ref="H137:H179" si="7">F137/D137</f>
        <v>1</v>
      </c>
      <c r="I137" s="3"/>
    </row>
    <row r="138" spans="1:9" ht="15" customHeight="1" x14ac:dyDescent="0.25">
      <c r="A138" s="1"/>
      <c r="B138" s="30" t="s">
        <v>260</v>
      </c>
      <c r="C138" s="31">
        <v>300</v>
      </c>
      <c r="D138" s="31">
        <v>300</v>
      </c>
      <c r="E138" s="31">
        <v>300</v>
      </c>
      <c r="F138" s="31">
        <v>300</v>
      </c>
      <c r="G138" s="11">
        <f t="shared" si="6"/>
        <v>1</v>
      </c>
      <c r="H138" s="11">
        <f t="shared" si="7"/>
        <v>1</v>
      </c>
      <c r="I138" s="3"/>
    </row>
    <row r="139" spans="1:9" ht="14.25" customHeight="1" x14ac:dyDescent="0.25">
      <c r="A139" s="1"/>
      <c r="B139" s="24" t="s">
        <v>113</v>
      </c>
      <c r="C139" s="25">
        <v>1671.51</v>
      </c>
      <c r="D139" s="25">
        <v>1671.5</v>
      </c>
      <c r="E139" s="25">
        <v>1671.5</v>
      </c>
      <c r="F139" s="25">
        <v>1671.5</v>
      </c>
      <c r="G139" s="19">
        <f t="shared" si="6"/>
        <v>0.99999401738547777</v>
      </c>
      <c r="H139" s="19">
        <f t="shared" si="7"/>
        <v>1</v>
      </c>
      <c r="I139" s="3"/>
    </row>
    <row r="140" spans="1:9" ht="15" customHeight="1" x14ac:dyDescent="0.25">
      <c r="A140" s="1"/>
      <c r="B140" s="28" t="s">
        <v>261</v>
      </c>
      <c r="C140" s="29">
        <v>148.01300000000001</v>
      </c>
      <c r="D140" s="29">
        <v>148</v>
      </c>
      <c r="E140" s="29">
        <v>148</v>
      </c>
      <c r="F140" s="29">
        <v>148</v>
      </c>
      <c r="G140" s="11">
        <f t="shared" si="6"/>
        <v>0.99991216987697018</v>
      </c>
      <c r="H140" s="11">
        <f t="shared" si="7"/>
        <v>1</v>
      </c>
      <c r="I140" s="3"/>
    </row>
    <row r="141" spans="1:9" ht="15" customHeight="1" x14ac:dyDescent="0.25">
      <c r="A141" s="1"/>
      <c r="B141" s="9" t="s">
        <v>262</v>
      </c>
      <c r="C141" s="10">
        <v>539.97900000000004</v>
      </c>
      <c r="D141" s="10">
        <v>540</v>
      </c>
      <c r="E141" s="10">
        <v>540</v>
      </c>
      <c r="F141" s="10">
        <v>540</v>
      </c>
      <c r="G141" s="11">
        <f t="shared" si="6"/>
        <v>1.0000388904012933</v>
      </c>
      <c r="H141" s="11">
        <f t="shared" si="7"/>
        <v>1</v>
      </c>
      <c r="I141" s="3"/>
    </row>
    <row r="142" spans="1:9" ht="15" customHeight="1" x14ac:dyDescent="0.25">
      <c r="A142" s="1"/>
      <c r="B142" s="9" t="s">
        <v>263</v>
      </c>
      <c r="C142" s="10">
        <v>383.51900000000001</v>
      </c>
      <c r="D142" s="10">
        <v>383.5</v>
      </c>
      <c r="E142" s="10">
        <v>383.5</v>
      </c>
      <c r="F142" s="10">
        <v>383.5</v>
      </c>
      <c r="G142" s="11">
        <f t="shared" si="6"/>
        <v>0.99995045877779198</v>
      </c>
      <c r="H142" s="11">
        <f t="shared" si="7"/>
        <v>1</v>
      </c>
      <c r="I142" s="3"/>
    </row>
    <row r="143" spans="1:9" ht="15" customHeight="1" x14ac:dyDescent="0.25">
      <c r="A143" s="1"/>
      <c r="B143" s="30" t="s">
        <v>264</v>
      </c>
      <c r="C143" s="31">
        <v>600</v>
      </c>
      <c r="D143" s="31">
        <v>600</v>
      </c>
      <c r="E143" s="31">
        <v>600</v>
      </c>
      <c r="F143" s="31">
        <v>600</v>
      </c>
      <c r="G143" s="11">
        <f t="shared" si="6"/>
        <v>1</v>
      </c>
      <c r="H143" s="11">
        <f t="shared" si="7"/>
        <v>1</v>
      </c>
      <c r="I143" s="3"/>
    </row>
    <row r="144" spans="1:9" ht="14.25" customHeight="1" x14ac:dyDescent="0.25">
      <c r="A144" s="1"/>
      <c r="B144" s="24" t="s">
        <v>265</v>
      </c>
      <c r="C144" s="25">
        <v>1699.12</v>
      </c>
      <c r="D144" s="25">
        <v>1699.1</v>
      </c>
      <c r="E144" s="25">
        <v>1699.1</v>
      </c>
      <c r="F144" s="25">
        <v>1699.1</v>
      </c>
      <c r="G144" s="19">
        <f t="shared" si="6"/>
        <v>0.99998822920099817</v>
      </c>
      <c r="H144" s="19">
        <f t="shared" si="7"/>
        <v>1</v>
      </c>
      <c r="I144" s="3"/>
    </row>
    <row r="145" spans="1:9" ht="15" customHeight="1" x14ac:dyDescent="0.25">
      <c r="A145" s="1"/>
      <c r="B145" s="28" t="s">
        <v>266</v>
      </c>
      <c r="C145" s="29">
        <v>585.66899999999998</v>
      </c>
      <c r="D145" s="29">
        <v>585.70000000000005</v>
      </c>
      <c r="E145" s="29">
        <v>585.70000000000005</v>
      </c>
      <c r="F145" s="29">
        <v>585.70000000000005</v>
      </c>
      <c r="G145" s="11">
        <f t="shared" si="6"/>
        <v>1.0000529309217323</v>
      </c>
      <c r="H145" s="11">
        <f t="shared" si="7"/>
        <v>1</v>
      </c>
      <c r="I145" s="3"/>
    </row>
    <row r="146" spans="1:9" ht="15" customHeight="1" x14ac:dyDescent="0.25">
      <c r="A146" s="1"/>
      <c r="B146" s="9" t="s">
        <v>267</v>
      </c>
      <c r="C146" s="10">
        <v>513.45299999999997</v>
      </c>
      <c r="D146" s="10">
        <v>513.4</v>
      </c>
      <c r="E146" s="10">
        <v>513.4</v>
      </c>
      <c r="F146" s="10">
        <v>513.4</v>
      </c>
      <c r="G146" s="11">
        <f t="shared" si="6"/>
        <v>0.99989677730970505</v>
      </c>
      <c r="H146" s="11">
        <f t="shared" si="7"/>
        <v>1</v>
      </c>
      <c r="I146" s="3"/>
    </row>
    <row r="147" spans="1:9" ht="15" customHeight="1" x14ac:dyDescent="0.25">
      <c r="A147" s="1"/>
      <c r="B147" s="30" t="s">
        <v>268</v>
      </c>
      <c r="C147" s="31">
        <v>600</v>
      </c>
      <c r="D147" s="31">
        <v>600</v>
      </c>
      <c r="E147" s="31">
        <v>600</v>
      </c>
      <c r="F147" s="31">
        <v>600</v>
      </c>
      <c r="G147" s="11">
        <f t="shared" si="6"/>
        <v>1</v>
      </c>
      <c r="H147" s="11">
        <f t="shared" si="7"/>
        <v>1</v>
      </c>
      <c r="I147" s="3"/>
    </row>
    <row r="148" spans="1:9" ht="14.25" customHeight="1" x14ac:dyDescent="0.25">
      <c r="A148" s="1"/>
      <c r="B148" s="24" t="s">
        <v>269</v>
      </c>
      <c r="C148" s="25">
        <v>1860</v>
      </c>
      <c r="D148" s="25">
        <v>1860</v>
      </c>
      <c r="E148" s="25">
        <v>1860</v>
      </c>
      <c r="F148" s="25">
        <v>1860</v>
      </c>
      <c r="G148" s="19">
        <f t="shared" si="6"/>
        <v>1</v>
      </c>
      <c r="H148" s="19">
        <f t="shared" si="7"/>
        <v>1</v>
      </c>
      <c r="I148" s="3"/>
    </row>
    <row r="149" spans="1:9" ht="15" customHeight="1" x14ac:dyDescent="0.25">
      <c r="A149" s="1"/>
      <c r="B149" s="28" t="s">
        <v>270</v>
      </c>
      <c r="C149" s="29">
        <v>593.72900000000004</v>
      </c>
      <c r="D149" s="29">
        <v>593.70000000000005</v>
      </c>
      <c r="E149" s="29">
        <v>593.70000000000005</v>
      </c>
      <c r="F149" s="29">
        <v>593.70000000000005</v>
      </c>
      <c r="G149" s="11">
        <f t="shared" si="6"/>
        <v>0.99995115616720764</v>
      </c>
      <c r="H149" s="11">
        <f t="shared" si="7"/>
        <v>1</v>
      </c>
      <c r="I149" s="3"/>
    </row>
    <row r="150" spans="1:9" ht="15" customHeight="1" x14ac:dyDescent="0.25">
      <c r="A150" s="1"/>
      <c r="B150" s="9" t="s">
        <v>271</v>
      </c>
      <c r="C150" s="10">
        <v>265.899</v>
      </c>
      <c r="D150" s="10">
        <v>265.89999999999998</v>
      </c>
      <c r="E150" s="10">
        <v>265.89999999999998</v>
      </c>
      <c r="F150" s="10">
        <v>265.89999999999998</v>
      </c>
      <c r="G150" s="11">
        <f t="shared" si="6"/>
        <v>1.0000037608264791</v>
      </c>
      <c r="H150" s="11">
        <f t="shared" si="7"/>
        <v>1</v>
      </c>
      <c r="I150" s="3"/>
    </row>
    <row r="151" spans="1:9" ht="15" customHeight="1" x14ac:dyDescent="0.25">
      <c r="A151" s="1"/>
      <c r="B151" s="9" t="s">
        <v>272</v>
      </c>
      <c r="C151" s="10">
        <v>400.37200000000001</v>
      </c>
      <c r="D151" s="10">
        <v>400.4</v>
      </c>
      <c r="E151" s="10">
        <v>400.4</v>
      </c>
      <c r="F151" s="10">
        <v>400.4</v>
      </c>
      <c r="G151" s="11">
        <f t="shared" si="6"/>
        <v>1.0000699349604867</v>
      </c>
      <c r="H151" s="11">
        <f t="shared" si="7"/>
        <v>1</v>
      </c>
      <c r="I151" s="3"/>
    </row>
    <row r="152" spans="1:9" ht="15" customHeight="1" x14ac:dyDescent="0.25">
      <c r="A152" s="1"/>
      <c r="B152" s="30" t="s">
        <v>273</v>
      </c>
      <c r="C152" s="31">
        <v>600</v>
      </c>
      <c r="D152" s="31">
        <v>600</v>
      </c>
      <c r="E152" s="31">
        <v>600</v>
      </c>
      <c r="F152" s="31">
        <v>600</v>
      </c>
      <c r="G152" s="11">
        <f t="shared" si="6"/>
        <v>1</v>
      </c>
      <c r="H152" s="11">
        <f t="shared" si="7"/>
        <v>1</v>
      </c>
      <c r="I152" s="3"/>
    </row>
    <row r="153" spans="1:9" ht="14.25" customHeight="1" x14ac:dyDescent="0.25">
      <c r="A153" s="1"/>
      <c r="B153" s="24" t="s">
        <v>152</v>
      </c>
      <c r="C153" s="25">
        <v>2426.2199999999998</v>
      </c>
      <c r="D153" s="25">
        <v>2426.1999999999998</v>
      </c>
      <c r="E153" s="25">
        <v>2426.1999999999998</v>
      </c>
      <c r="F153" s="25">
        <v>2426.1999999999998</v>
      </c>
      <c r="G153" s="19">
        <f t="shared" si="6"/>
        <v>0.99999175672445206</v>
      </c>
      <c r="H153" s="19">
        <f t="shared" si="7"/>
        <v>1</v>
      </c>
      <c r="I153" s="3"/>
    </row>
    <row r="154" spans="1:9" ht="15" customHeight="1" x14ac:dyDescent="0.25">
      <c r="A154" s="1"/>
      <c r="B154" s="28" t="s">
        <v>153</v>
      </c>
      <c r="C154" s="29">
        <v>528.67499999999995</v>
      </c>
      <c r="D154" s="29">
        <v>528.70000000000005</v>
      </c>
      <c r="E154" s="29">
        <v>528.70000000000005</v>
      </c>
      <c r="F154" s="29">
        <v>528.70000000000005</v>
      </c>
      <c r="G154" s="11">
        <f t="shared" si="6"/>
        <v>1.0000472880313995</v>
      </c>
      <c r="H154" s="11">
        <f t="shared" si="7"/>
        <v>1</v>
      </c>
      <c r="I154" s="3"/>
    </row>
    <row r="155" spans="1:9" ht="15" customHeight="1" x14ac:dyDescent="0.25">
      <c r="A155" s="1"/>
      <c r="B155" s="9" t="s">
        <v>274</v>
      </c>
      <c r="C155" s="10">
        <v>218.55</v>
      </c>
      <c r="D155" s="10">
        <v>218.6</v>
      </c>
      <c r="E155" s="10">
        <v>218.6</v>
      </c>
      <c r="F155" s="10">
        <v>218.6</v>
      </c>
      <c r="G155" s="11">
        <f t="shared" si="6"/>
        <v>1.000228780599405</v>
      </c>
      <c r="H155" s="11">
        <f t="shared" si="7"/>
        <v>1</v>
      </c>
      <c r="I155" s="3"/>
    </row>
    <row r="156" spans="1:9" ht="15" customHeight="1" x14ac:dyDescent="0.25">
      <c r="A156" s="1"/>
      <c r="B156" s="9" t="s">
        <v>275</v>
      </c>
      <c r="C156" s="10">
        <v>594</v>
      </c>
      <c r="D156" s="10">
        <v>594</v>
      </c>
      <c r="E156" s="10">
        <v>594</v>
      </c>
      <c r="F156" s="10">
        <v>594</v>
      </c>
      <c r="G156" s="11">
        <f t="shared" si="6"/>
        <v>1</v>
      </c>
      <c r="H156" s="11">
        <f t="shared" si="7"/>
        <v>1</v>
      </c>
      <c r="I156" s="3"/>
    </row>
    <row r="157" spans="1:9" ht="15" customHeight="1" x14ac:dyDescent="0.25">
      <c r="A157" s="1"/>
      <c r="B157" s="9" t="s">
        <v>276</v>
      </c>
      <c r="C157" s="10">
        <v>290.25</v>
      </c>
      <c r="D157" s="10">
        <v>290.2</v>
      </c>
      <c r="E157" s="10">
        <v>290.2</v>
      </c>
      <c r="F157" s="10">
        <v>290.2</v>
      </c>
      <c r="G157" s="11">
        <f t="shared" si="6"/>
        <v>0.99982773471145558</v>
      </c>
      <c r="H157" s="11">
        <f t="shared" si="7"/>
        <v>1</v>
      </c>
      <c r="I157" s="3"/>
    </row>
    <row r="158" spans="1:9" ht="15" customHeight="1" x14ac:dyDescent="0.25">
      <c r="A158" s="1"/>
      <c r="B158" s="9" t="s">
        <v>277</v>
      </c>
      <c r="C158" s="10">
        <v>194.74</v>
      </c>
      <c r="D158" s="10">
        <v>194.7</v>
      </c>
      <c r="E158" s="10">
        <v>194.7</v>
      </c>
      <c r="F158" s="10">
        <v>194.7</v>
      </c>
      <c r="G158" s="11">
        <f t="shared" si="6"/>
        <v>0.9997945979254389</v>
      </c>
      <c r="H158" s="11">
        <f t="shared" si="7"/>
        <v>1</v>
      </c>
      <c r="I158" s="3"/>
    </row>
    <row r="159" spans="1:9" ht="15" customHeight="1" x14ac:dyDescent="0.25">
      <c r="A159" s="1"/>
      <c r="B159" s="30" t="s">
        <v>278</v>
      </c>
      <c r="C159" s="31">
        <v>600</v>
      </c>
      <c r="D159" s="31">
        <v>600</v>
      </c>
      <c r="E159" s="31">
        <v>600</v>
      </c>
      <c r="F159" s="31">
        <v>600</v>
      </c>
      <c r="G159" s="11">
        <f t="shared" si="6"/>
        <v>1</v>
      </c>
      <c r="H159" s="11">
        <f t="shared" si="7"/>
        <v>1</v>
      </c>
      <c r="I159" s="3"/>
    </row>
    <row r="160" spans="1:9" ht="14.25" customHeight="1" x14ac:dyDescent="0.25">
      <c r="A160" s="1"/>
      <c r="B160" s="24" t="s">
        <v>126</v>
      </c>
      <c r="C160" s="25">
        <v>2895</v>
      </c>
      <c r="D160" s="25">
        <v>2895</v>
      </c>
      <c r="E160" s="25">
        <v>2895</v>
      </c>
      <c r="F160" s="25">
        <v>2400</v>
      </c>
      <c r="G160" s="19">
        <f t="shared" si="6"/>
        <v>0.82901554404145072</v>
      </c>
      <c r="H160" s="19">
        <f t="shared" si="7"/>
        <v>0.82901554404145072</v>
      </c>
      <c r="I160" s="3"/>
    </row>
    <row r="161" spans="1:9" ht="15" customHeight="1" x14ac:dyDescent="0.25">
      <c r="A161" s="1"/>
      <c r="B161" s="28" t="s">
        <v>154</v>
      </c>
      <c r="C161" s="29">
        <v>495</v>
      </c>
      <c r="D161" s="29">
        <v>495</v>
      </c>
      <c r="E161" s="29">
        <v>495</v>
      </c>
      <c r="F161" s="29">
        <v>0</v>
      </c>
      <c r="G161" s="11">
        <f t="shared" si="6"/>
        <v>0</v>
      </c>
      <c r="H161" s="11">
        <f t="shared" si="7"/>
        <v>0</v>
      </c>
      <c r="I161" s="3"/>
    </row>
    <row r="162" spans="1:9" ht="15" customHeight="1" x14ac:dyDescent="0.25">
      <c r="A162" s="1"/>
      <c r="B162" s="9" t="s">
        <v>279</v>
      </c>
      <c r="C162" s="10">
        <v>600</v>
      </c>
      <c r="D162" s="10">
        <v>600</v>
      </c>
      <c r="E162" s="10">
        <v>600</v>
      </c>
      <c r="F162" s="10">
        <v>600</v>
      </c>
      <c r="G162" s="11">
        <f t="shared" si="6"/>
        <v>1</v>
      </c>
      <c r="H162" s="11">
        <f t="shared" si="7"/>
        <v>1</v>
      </c>
      <c r="I162" s="3"/>
    </row>
    <row r="163" spans="1:9" ht="15" customHeight="1" x14ac:dyDescent="0.25">
      <c r="A163" s="1"/>
      <c r="B163" s="9" t="s">
        <v>280</v>
      </c>
      <c r="C163" s="10">
        <v>381.94299999999998</v>
      </c>
      <c r="D163" s="10">
        <v>381.9</v>
      </c>
      <c r="E163" s="10">
        <v>381.9</v>
      </c>
      <c r="F163" s="10">
        <v>381.9</v>
      </c>
      <c r="G163" s="11">
        <f t="shared" si="6"/>
        <v>0.99988741775605261</v>
      </c>
      <c r="H163" s="11">
        <f t="shared" si="7"/>
        <v>1</v>
      </c>
      <c r="I163" s="3"/>
    </row>
    <row r="164" spans="1:9" ht="15" customHeight="1" x14ac:dyDescent="0.25">
      <c r="A164" s="1"/>
      <c r="B164" s="9" t="s">
        <v>127</v>
      </c>
      <c r="C164" s="10">
        <v>600</v>
      </c>
      <c r="D164" s="10">
        <v>600</v>
      </c>
      <c r="E164" s="10">
        <v>600</v>
      </c>
      <c r="F164" s="10">
        <v>600</v>
      </c>
      <c r="G164" s="11">
        <f t="shared" si="6"/>
        <v>1</v>
      </c>
      <c r="H164" s="11">
        <f t="shared" si="7"/>
        <v>1</v>
      </c>
      <c r="I164" s="3"/>
    </row>
    <row r="165" spans="1:9" ht="15" customHeight="1" x14ac:dyDescent="0.25">
      <c r="A165" s="1"/>
      <c r="B165" s="9" t="s">
        <v>281</v>
      </c>
      <c r="C165" s="10">
        <v>309.096</v>
      </c>
      <c r="D165" s="10">
        <v>309.10000000000002</v>
      </c>
      <c r="E165" s="10">
        <v>309.10000000000002</v>
      </c>
      <c r="F165" s="10">
        <v>309.10000000000002</v>
      </c>
      <c r="G165" s="11">
        <f t="shared" si="6"/>
        <v>1.0000129409633254</v>
      </c>
      <c r="H165" s="11">
        <f t="shared" si="7"/>
        <v>1</v>
      </c>
      <c r="I165" s="3"/>
    </row>
    <row r="166" spans="1:9" ht="15" customHeight="1" x14ac:dyDescent="0.25">
      <c r="A166" s="1"/>
      <c r="B166" s="30" t="s">
        <v>282</v>
      </c>
      <c r="C166" s="31">
        <v>508.96100000000001</v>
      </c>
      <c r="D166" s="31">
        <v>509</v>
      </c>
      <c r="E166" s="31">
        <v>509</v>
      </c>
      <c r="F166" s="31">
        <v>509</v>
      </c>
      <c r="G166" s="11">
        <f t="shared" si="6"/>
        <v>1.0000766266963481</v>
      </c>
      <c r="H166" s="11">
        <f t="shared" si="7"/>
        <v>1</v>
      </c>
      <c r="I166" s="3"/>
    </row>
    <row r="167" spans="1:9" ht="14.25" customHeight="1" x14ac:dyDescent="0.25">
      <c r="A167" s="1"/>
      <c r="B167" s="24" t="s">
        <v>73</v>
      </c>
      <c r="C167" s="25">
        <v>1757.48</v>
      </c>
      <c r="D167" s="25">
        <v>1757.5</v>
      </c>
      <c r="E167" s="25">
        <v>1757.5</v>
      </c>
      <c r="F167" s="25">
        <v>1757.5</v>
      </c>
      <c r="G167" s="19">
        <f t="shared" si="6"/>
        <v>1.0000113799303547</v>
      </c>
      <c r="H167" s="19">
        <f t="shared" si="7"/>
        <v>1</v>
      </c>
      <c r="I167" s="3"/>
    </row>
    <row r="168" spans="1:9" ht="15" customHeight="1" x14ac:dyDescent="0.25">
      <c r="A168" s="1"/>
      <c r="B168" s="28" t="s">
        <v>283</v>
      </c>
      <c r="C168" s="29">
        <v>590</v>
      </c>
      <c r="D168" s="29">
        <v>590</v>
      </c>
      <c r="E168" s="29">
        <v>590</v>
      </c>
      <c r="F168" s="29">
        <v>590</v>
      </c>
      <c r="G168" s="11">
        <f t="shared" si="6"/>
        <v>1</v>
      </c>
      <c r="H168" s="11">
        <f t="shared" si="7"/>
        <v>1</v>
      </c>
      <c r="I168" s="3"/>
    </row>
    <row r="169" spans="1:9" ht="15" customHeight="1" x14ac:dyDescent="0.25">
      <c r="A169" s="1"/>
      <c r="B169" s="9" t="s">
        <v>284</v>
      </c>
      <c r="C169" s="10">
        <v>225</v>
      </c>
      <c r="D169" s="10">
        <v>225</v>
      </c>
      <c r="E169" s="10">
        <v>225</v>
      </c>
      <c r="F169" s="10">
        <v>225</v>
      </c>
      <c r="G169" s="11">
        <f>F169/C169</f>
        <v>1</v>
      </c>
      <c r="H169" s="11">
        <f t="shared" si="7"/>
        <v>1</v>
      </c>
      <c r="I169" s="3"/>
    </row>
    <row r="170" spans="1:9" ht="15" customHeight="1" x14ac:dyDescent="0.25">
      <c r="A170" s="1"/>
      <c r="B170" s="9" t="s">
        <v>285</v>
      </c>
      <c r="C170" s="10">
        <v>444.3</v>
      </c>
      <c r="D170" s="10">
        <v>444.3</v>
      </c>
      <c r="E170" s="10">
        <v>444.3</v>
      </c>
      <c r="F170" s="10">
        <v>444.3</v>
      </c>
      <c r="G170" s="11">
        <f t="shared" si="6"/>
        <v>1</v>
      </c>
      <c r="H170" s="11">
        <f t="shared" si="7"/>
        <v>1</v>
      </c>
      <c r="I170" s="3"/>
    </row>
    <row r="171" spans="1:9" ht="15" customHeight="1" x14ac:dyDescent="0.25">
      <c r="A171" s="1"/>
      <c r="B171" s="30" t="s">
        <v>286</v>
      </c>
      <c r="C171" s="31">
        <v>498.17500000000001</v>
      </c>
      <c r="D171" s="31">
        <v>498.2</v>
      </c>
      <c r="E171" s="31">
        <v>498.2</v>
      </c>
      <c r="F171" s="31">
        <v>498.2</v>
      </c>
      <c r="G171" s="11">
        <f t="shared" si="6"/>
        <v>1.0000501831685653</v>
      </c>
      <c r="H171" s="11">
        <f t="shared" si="7"/>
        <v>1</v>
      </c>
      <c r="I171" s="3"/>
    </row>
    <row r="172" spans="1:9" ht="14.25" customHeight="1" x14ac:dyDescent="0.25">
      <c r="A172" s="1"/>
      <c r="B172" s="24" t="s">
        <v>102</v>
      </c>
      <c r="C172" s="25">
        <v>2091.41</v>
      </c>
      <c r="D172" s="25">
        <v>2091.4</v>
      </c>
      <c r="E172" s="25">
        <v>2091.4</v>
      </c>
      <c r="F172" s="25">
        <v>2091.4</v>
      </c>
      <c r="G172" s="19">
        <f t="shared" si="6"/>
        <v>0.99999521853677675</v>
      </c>
      <c r="H172" s="19">
        <f t="shared" si="7"/>
        <v>1</v>
      </c>
      <c r="I172" s="3"/>
    </row>
    <row r="173" spans="1:9" ht="15" customHeight="1" x14ac:dyDescent="0.25">
      <c r="A173" s="1"/>
      <c r="B173" s="28" t="s">
        <v>287</v>
      </c>
      <c r="C173" s="29">
        <v>580</v>
      </c>
      <c r="D173" s="29">
        <v>580</v>
      </c>
      <c r="E173" s="29">
        <v>580</v>
      </c>
      <c r="F173" s="29">
        <v>580</v>
      </c>
      <c r="G173" s="11">
        <f t="shared" si="6"/>
        <v>1</v>
      </c>
      <c r="H173" s="11">
        <f t="shared" si="7"/>
        <v>1</v>
      </c>
      <c r="I173" s="3"/>
    </row>
    <row r="174" spans="1:9" ht="15" customHeight="1" x14ac:dyDescent="0.25">
      <c r="A174" s="1"/>
      <c r="B174" s="9" t="s">
        <v>288</v>
      </c>
      <c r="C174" s="10">
        <v>593.01</v>
      </c>
      <c r="D174" s="10">
        <v>593</v>
      </c>
      <c r="E174" s="10">
        <v>593</v>
      </c>
      <c r="F174" s="10">
        <v>593</v>
      </c>
      <c r="G174" s="11">
        <f t="shared" si="6"/>
        <v>0.99998313687796159</v>
      </c>
      <c r="H174" s="11">
        <f t="shared" si="7"/>
        <v>1</v>
      </c>
      <c r="I174" s="3"/>
    </row>
    <row r="175" spans="1:9" ht="15" customHeight="1" x14ac:dyDescent="0.25">
      <c r="A175" s="1"/>
      <c r="B175" s="9" t="s">
        <v>289</v>
      </c>
      <c r="C175" s="10">
        <v>593.98500000000001</v>
      </c>
      <c r="D175" s="10">
        <v>594</v>
      </c>
      <c r="E175" s="10">
        <v>594</v>
      </c>
      <c r="F175" s="10">
        <v>594</v>
      </c>
      <c r="G175" s="11">
        <f t="shared" si="6"/>
        <v>1.0000252531629585</v>
      </c>
      <c r="H175" s="11">
        <f t="shared" si="7"/>
        <v>1</v>
      </c>
      <c r="I175" s="3"/>
    </row>
    <row r="176" spans="1:9" ht="15" customHeight="1" x14ac:dyDescent="0.25">
      <c r="A176" s="1"/>
      <c r="B176" s="9" t="s">
        <v>290</v>
      </c>
      <c r="C176" s="10">
        <v>324.41300000000001</v>
      </c>
      <c r="D176" s="10">
        <v>324.39999999999998</v>
      </c>
      <c r="E176" s="10">
        <v>324.39999999999998</v>
      </c>
      <c r="F176" s="10">
        <v>324.39999999999998</v>
      </c>
      <c r="G176" s="11">
        <f t="shared" si="6"/>
        <v>0.99995992762312225</v>
      </c>
      <c r="H176" s="11">
        <f t="shared" si="7"/>
        <v>1</v>
      </c>
      <c r="I176" s="3"/>
    </row>
    <row r="177" spans="1:9" ht="17.25" customHeight="1" x14ac:dyDescent="0.25">
      <c r="A177" s="12"/>
      <c r="B177" s="13" t="s">
        <v>41</v>
      </c>
      <c r="C177" s="14">
        <v>62000.03</v>
      </c>
      <c r="D177" s="14">
        <v>62000</v>
      </c>
      <c r="E177" s="14">
        <v>62000</v>
      </c>
      <c r="F177" s="14">
        <v>61308</v>
      </c>
      <c r="G177" s="19">
        <f t="shared" si="6"/>
        <v>0.98883823120730752</v>
      </c>
      <c r="H177" s="19">
        <f t="shared" si="7"/>
        <v>0.98883870967741938</v>
      </c>
      <c r="I177" s="15"/>
    </row>
    <row r="178" spans="1:9" ht="15.75" customHeight="1" x14ac:dyDescent="0.25">
      <c r="A178" s="1"/>
      <c r="B178" s="16" t="s">
        <v>42</v>
      </c>
      <c r="C178" s="17"/>
      <c r="D178" s="17"/>
      <c r="E178" s="17"/>
      <c r="F178" s="17"/>
      <c r="G178" s="19"/>
      <c r="H178" s="19"/>
      <c r="I178" s="3"/>
    </row>
    <row r="179" spans="1:9" ht="15" customHeight="1" x14ac:dyDescent="0.25">
      <c r="A179" s="1"/>
      <c r="B179" s="18" t="s">
        <v>75</v>
      </c>
      <c r="C179" s="18">
        <v>62000</v>
      </c>
      <c r="D179" s="18">
        <v>62000</v>
      </c>
      <c r="E179" s="18">
        <v>62000</v>
      </c>
      <c r="F179" s="18">
        <v>61308</v>
      </c>
      <c r="G179" s="19">
        <f t="shared" si="6"/>
        <v>0.98883870967741938</v>
      </c>
      <c r="H179" s="19">
        <f t="shared" si="7"/>
        <v>0.98883870967741938</v>
      </c>
      <c r="I179" s="3"/>
    </row>
    <row r="180" spans="1:9" ht="12.75" customHeight="1" x14ac:dyDescent="0.25">
      <c r="A180" s="1"/>
      <c r="B180" s="21"/>
      <c r="C180" s="21"/>
      <c r="D180" s="21"/>
      <c r="E180" s="21"/>
      <c r="F180" s="21"/>
      <c r="G180" s="21"/>
      <c r="H180" s="21"/>
      <c r="I180" s="3"/>
    </row>
    <row r="181" spans="1:9" ht="12.75" customHeight="1" x14ac:dyDescent="0.25">
      <c r="A181" s="1"/>
      <c r="B181" s="21"/>
      <c r="C181" s="21"/>
      <c r="D181" s="21"/>
      <c r="E181" s="21"/>
      <c r="F181" s="21"/>
      <c r="G181" s="21"/>
      <c r="H181" s="21"/>
      <c r="I181" s="3"/>
    </row>
    <row r="182" spans="1:9" ht="12.75" customHeight="1" x14ac:dyDescent="0.25">
      <c r="A182" s="1"/>
      <c r="B182" s="157" t="s">
        <v>45</v>
      </c>
      <c r="C182" s="157"/>
      <c r="D182" s="157"/>
      <c r="E182" s="157"/>
      <c r="F182" s="157"/>
      <c r="G182" s="157"/>
      <c r="H182" s="157"/>
      <c r="I182" s="3"/>
    </row>
    <row r="183" spans="1:9" ht="12.75" customHeight="1" x14ac:dyDescent="0.25">
      <c r="A183" s="1"/>
      <c r="B183" s="22"/>
      <c r="C183" s="22"/>
      <c r="D183" s="22"/>
      <c r="E183" s="22"/>
      <c r="F183" s="22"/>
      <c r="G183" s="22"/>
      <c r="H183" s="22"/>
      <c r="I183" s="3"/>
    </row>
    <row r="184" spans="1:9" ht="12.75" customHeight="1" x14ac:dyDescent="0.2">
      <c r="A184" s="3"/>
      <c r="B184" s="3"/>
      <c r="C184" s="3"/>
      <c r="D184" s="3"/>
      <c r="E184" s="3"/>
      <c r="F184" s="3"/>
      <c r="G184" s="3"/>
      <c r="H184" s="3"/>
      <c r="I184" s="3"/>
    </row>
    <row r="185" spans="1:9" ht="12.75" customHeight="1" x14ac:dyDescent="0.2">
      <c r="A185" s="3"/>
      <c r="B185" s="3"/>
      <c r="C185" s="3"/>
      <c r="D185" s="3"/>
      <c r="E185" s="3"/>
      <c r="F185" s="3"/>
      <c r="G185" s="3"/>
      <c r="H185" s="3"/>
      <c r="I185" s="3"/>
    </row>
    <row r="186" spans="1:9" ht="12.75" customHeight="1" x14ac:dyDescent="0.2">
      <c r="A186" s="3" t="s">
        <v>46</v>
      </c>
      <c r="B186" s="3"/>
      <c r="C186" s="3"/>
      <c r="D186" s="3"/>
      <c r="E186" s="3"/>
      <c r="F186" s="3"/>
      <c r="G186" s="3"/>
      <c r="H186" s="3"/>
      <c r="I186" s="3"/>
    </row>
  </sheetData>
  <mergeCells count="3">
    <mergeCell ref="G1:H1"/>
    <mergeCell ref="B4:H4"/>
    <mergeCell ref="B182:H182"/>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291</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466</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36</v>
      </c>
      <c r="C8" s="10">
        <v>39601.800000000003</v>
      </c>
      <c r="D8" s="10">
        <v>39601.800000000003</v>
      </c>
      <c r="E8" s="10">
        <v>39601.800000000003</v>
      </c>
      <c r="F8" s="10">
        <v>39550.199999999997</v>
      </c>
      <c r="G8" s="11">
        <f t="shared" ref="G8:G11" si="0">F8/C8</f>
        <v>0.99869702892292755</v>
      </c>
      <c r="H8" s="11">
        <f t="shared" ref="H8:H11" si="1">F8/D8</f>
        <v>0.99869702892292755</v>
      </c>
      <c r="I8" s="3"/>
    </row>
    <row r="9" spans="1:9" ht="17.25" customHeight="1" x14ac:dyDescent="0.25">
      <c r="A9" s="12"/>
      <c r="B9" s="13" t="s">
        <v>41</v>
      </c>
      <c r="C9" s="14">
        <v>39601.800000000003</v>
      </c>
      <c r="D9" s="14">
        <v>39601.800000000003</v>
      </c>
      <c r="E9" s="14">
        <v>39601.800000000003</v>
      </c>
      <c r="F9" s="14">
        <v>39550.199999999997</v>
      </c>
      <c r="G9" s="19">
        <f t="shared" si="0"/>
        <v>0.99869702892292755</v>
      </c>
      <c r="H9" s="19">
        <f t="shared" si="1"/>
        <v>0.99869702892292755</v>
      </c>
      <c r="I9" s="15"/>
    </row>
    <row r="10" spans="1:9" ht="15.75" customHeight="1" x14ac:dyDescent="0.25">
      <c r="A10" s="1"/>
      <c r="B10" s="16" t="s">
        <v>42</v>
      </c>
      <c r="C10" s="17"/>
      <c r="D10" s="17"/>
      <c r="E10" s="17"/>
      <c r="F10" s="17"/>
      <c r="G10" s="19"/>
      <c r="H10" s="19"/>
      <c r="I10" s="3"/>
    </row>
    <row r="11" spans="1:9" ht="16.5" customHeight="1" x14ac:dyDescent="0.25">
      <c r="A11" s="1"/>
      <c r="B11" s="18" t="s">
        <v>44</v>
      </c>
      <c r="C11" s="20">
        <v>39601.800000000003</v>
      </c>
      <c r="D11" s="20">
        <v>39601.800000000003</v>
      </c>
      <c r="E11" s="20">
        <v>39601.800000000003</v>
      </c>
      <c r="F11" s="20">
        <v>39550.199999999997</v>
      </c>
      <c r="G11" s="19">
        <f t="shared" si="0"/>
        <v>0.99869702892292755</v>
      </c>
      <c r="H11" s="19">
        <f t="shared" si="1"/>
        <v>0.99869702892292755</v>
      </c>
      <c r="I11" s="3"/>
    </row>
    <row r="12" spans="1:9" ht="12.75" customHeight="1" x14ac:dyDescent="0.25">
      <c r="A12" s="1"/>
      <c r="B12" s="21"/>
      <c r="C12" s="21"/>
      <c r="D12" s="21"/>
      <c r="E12" s="21"/>
      <c r="F12" s="21"/>
      <c r="G12" s="21"/>
      <c r="H12" s="21"/>
      <c r="I12" s="3"/>
    </row>
    <row r="13" spans="1:9" ht="12.75" customHeight="1" x14ac:dyDescent="0.25">
      <c r="A13" s="1"/>
      <c r="B13" s="21"/>
      <c r="C13" s="21"/>
      <c r="D13" s="21"/>
      <c r="E13" s="21"/>
      <c r="F13" s="21"/>
      <c r="G13" s="21"/>
      <c r="H13" s="21"/>
      <c r="I13" s="3"/>
    </row>
    <row r="14" spans="1:9" ht="12.75" customHeight="1" x14ac:dyDescent="0.25">
      <c r="A14" s="1"/>
      <c r="B14" s="157" t="s">
        <v>45</v>
      </c>
      <c r="C14" s="157"/>
      <c r="D14" s="157"/>
      <c r="E14" s="157"/>
      <c r="F14" s="157"/>
      <c r="G14" s="157"/>
      <c r="H14" s="157"/>
      <c r="I14" s="3"/>
    </row>
    <row r="15" spans="1:9" ht="12.75" customHeight="1" x14ac:dyDescent="0.25">
      <c r="A15" s="1"/>
      <c r="B15" s="22"/>
      <c r="C15" s="22"/>
      <c r="D15" s="22"/>
      <c r="E15" s="22"/>
      <c r="F15" s="22"/>
      <c r="G15" s="22"/>
      <c r="H15" s="22"/>
      <c r="I15" s="3"/>
    </row>
    <row r="16" spans="1:9" ht="12.75" customHeight="1" x14ac:dyDescent="0.2">
      <c r="A16" s="3"/>
      <c r="B16" s="3"/>
      <c r="C16" s="3"/>
      <c r="D16" s="3"/>
      <c r="E16" s="3"/>
      <c r="F16" s="3"/>
      <c r="G16" s="3"/>
      <c r="H16" s="3"/>
      <c r="I16" s="3"/>
    </row>
    <row r="17" spans="1:9" ht="12.75" customHeight="1" x14ac:dyDescent="0.2">
      <c r="A17" s="3"/>
      <c r="B17" s="3"/>
      <c r="C17" s="3"/>
      <c r="D17" s="3"/>
      <c r="E17" s="3"/>
      <c r="F17" s="3"/>
      <c r="G17" s="3"/>
      <c r="H17" s="3"/>
      <c r="I17" s="3"/>
    </row>
    <row r="18" spans="1:9" ht="12.75" customHeight="1" x14ac:dyDescent="0.2">
      <c r="A18" s="3" t="s">
        <v>46</v>
      </c>
      <c r="B18" s="3"/>
      <c r="C18" s="3"/>
      <c r="D18" s="3"/>
      <c r="E18" s="3"/>
      <c r="F18" s="3"/>
      <c r="G18" s="3"/>
      <c r="H18" s="3"/>
      <c r="I18" s="3"/>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view="pageBreakPreview" topLeftCell="G1" zoomScaleNormal="100" zoomScaleSheetLayoutView="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292</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467</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40</v>
      </c>
      <c r="C8" s="10">
        <v>50000</v>
      </c>
      <c r="D8" s="10">
        <v>50000</v>
      </c>
      <c r="E8" s="10">
        <v>50000</v>
      </c>
      <c r="F8" s="10">
        <v>49969.3</v>
      </c>
      <c r="G8" s="11">
        <f t="shared" ref="G8" si="0">F8/C8</f>
        <v>0.99938600000000011</v>
      </c>
      <c r="H8" s="11">
        <f t="shared" ref="H8" si="1">F8/D8</f>
        <v>0.99938600000000011</v>
      </c>
      <c r="I8" s="3"/>
    </row>
    <row r="9" spans="1:9" ht="17.25" customHeight="1" x14ac:dyDescent="0.25">
      <c r="A9" s="12"/>
      <c r="B9" s="13" t="s">
        <v>41</v>
      </c>
      <c r="C9" s="14">
        <v>50000</v>
      </c>
      <c r="D9" s="14">
        <v>50000</v>
      </c>
      <c r="E9" s="14">
        <v>50000</v>
      </c>
      <c r="F9" s="14">
        <v>49969.3</v>
      </c>
      <c r="G9" s="19">
        <f t="shared" ref="G9:G11" si="2">F9/C9</f>
        <v>0.99938600000000011</v>
      </c>
      <c r="H9" s="19">
        <f t="shared" ref="H9:H11" si="3">F9/D9</f>
        <v>0.99938600000000011</v>
      </c>
      <c r="I9" s="15"/>
    </row>
    <row r="10" spans="1:9" ht="15.75" customHeight="1" x14ac:dyDescent="0.25">
      <c r="A10" s="1"/>
      <c r="B10" s="16" t="s">
        <v>42</v>
      </c>
      <c r="C10" s="17"/>
      <c r="D10" s="17"/>
      <c r="E10" s="17"/>
      <c r="F10" s="17"/>
      <c r="G10" s="19"/>
      <c r="H10" s="19"/>
      <c r="I10" s="3"/>
    </row>
    <row r="11" spans="1:9" ht="16.5" customHeight="1" x14ac:dyDescent="0.25">
      <c r="A11" s="1"/>
      <c r="B11" s="18" t="s">
        <v>44</v>
      </c>
      <c r="C11" s="20">
        <v>50000</v>
      </c>
      <c r="D11" s="20">
        <v>50000</v>
      </c>
      <c r="E11" s="20">
        <v>50000</v>
      </c>
      <c r="F11" s="20">
        <v>49969.3</v>
      </c>
      <c r="G11" s="19">
        <f t="shared" si="2"/>
        <v>0.99938600000000011</v>
      </c>
      <c r="H11" s="19">
        <f t="shared" si="3"/>
        <v>0.99938600000000011</v>
      </c>
      <c r="I11" s="3"/>
    </row>
    <row r="12" spans="1:9" ht="12.75" customHeight="1" x14ac:dyDescent="0.25">
      <c r="A12" s="1"/>
      <c r="B12" s="21"/>
      <c r="C12" s="21"/>
      <c r="D12" s="21"/>
      <c r="E12" s="21"/>
      <c r="F12" s="21"/>
      <c r="G12" s="21"/>
      <c r="H12" s="21"/>
      <c r="I12" s="3"/>
    </row>
    <row r="13" spans="1:9" ht="12.75" customHeight="1" x14ac:dyDescent="0.25">
      <c r="A13" s="1"/>
      <c r="B13" s="21"/>
      <c r="C13" s="21"/>
      <c r="D13" s="21"/>
      <c r="E13" s="21"/>
      <c r="F13" s="21"/>
      <c r="G13" s="21"/>
      <c r="H13" s="21"/>
      <c r="I13" s="3"/>
    </row>
    <row r="14" spans="1:9" ht="12.75" customHeight="1" x14ac:dyDescent="0.25">
      <c r="A14" s="1"/>
      <c r="B14" s="157" t="s">
        <v>45</v>
      </c>
      <c r="C14" s="157"/>
      <c r="D14" s="157"/>
      <c r="E14" s="157"/>
      <c r="F14" s="157"/>
      <c r="G14" s="157"/>
      <c r="H14" s="157"/>
      <c r="I14" s="3"/>
    </row>
    <row r="15" spans="1:9" ht="12.75" customHeight="1" x14ac:dyDescent="0.25">
      <c r="A15" s="1"/>
      <c r="B15" s="22"/>
      <c r="C15" s="22"/>
      <c r="D15" s="22"/>
      <c r="E15" s="22"/>
      <c r="F15" s="22"/>
      <c r="G15" s="22"/>
      <c r="H15" s="22"/>
      <c r="I15" s="3"/>
    </row>
    <row r="16" spans="1:9" ht="12.75" customHeight="1" x14ac:dyDescent="0.2">
      <c r="A16" s="3"/>
      <c r="B16" s="3"/>
      <c r="C16" s="3"/>
      <c r="D16" s="3"/>
      <c r="E16" s="3"/>
      <c r="F16" s="3"/>
      <c r="G16" s="3"/>
      <c r="H16" s="3"/>
      <c r="I16" s="3"/>
    </row>
    <row r="17" spans="1:9" ht="12.75" customHeight="1" x14ac:dyDescent="0.2">
      <c r="A17" s="3"/>
      <c r="B17" s="3"/>
      <c r="C17" s="3"/>
      <c r="D17" s="3"/>
      <c r="E17" s="3"/>
      <c r="F17" s="3"/>
      <c r="G17" s="3"/>
      <c r="H17" s="3"/>
      <c r="I17" s="3"/>
    </row>
    <row r="18" spans="1:9" ht="12.75" customHeight="1" x14ac:dyDescent="0.2">
      <c r="A18" s="3" t="s">
        <v>46</v>
      </c>
      <c r="B18" s="3"/>
      <c r="C18" s="3"/>
      <c r="D18" s="3"/>
      <c r="E18" s="3"/>
      <c r="F18" s="3"/>
      <c r="G18" s="3"/>
      <c r="H18" s="3"/>
      <c r="I18" s="3"/>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Y33"/>
  <sheetViews>
    <sheetView showGridLines="0" view="pageBreakPreview" topLeftCell="I1" zoomScale="70" zoomScaleNormal="100" zoomScaleSheetLayoutView="70" workbookViewId="0">
      <selection activeCell="T22" sqref="T22"/>
    </sheetView>
  </sheetViews>
  <sheetFormatPr defaultColWidth="9.140625" defaultRowHeight="15" x14ac:dyDescent="0.2"/>
  <cols>
    <col min="1" max="1" width="0.7109375" style="37" customWidth="1"/>
    <col min="2" max="4" width="0" style="37" hidden="1" customWidth="1"/>
    <col min="5" max="5" width="40.85546875" style="37" customWidth="1"/>
    <col min="6" max="6" width="24.28515625" style="37" customWidth="1"/>
    <col min="7" max="7" width="19.42578125" style="37" customWidth="1"/>
    <col min="8" max="8" width="19.42578125" style="37" hidden="1" customWidth="1"/>
    <col min="9" max="11" width="19.42578125" style="37" customWidth="1"/>
    <col min="12" max="12" width="40.42578125" style="37" customWidth="1"/>
    <col min="13" max="13" width="31" style="37" customWidth="1"/>
    <col min="14" max="14" width="21.42578125" style="37" customWidth="1"/>
    <col min="15" max="15" width="21.42578125" style="37" hidden="1" customWidth="1"/>
    <col min="16" max="18" width="21.42578125" style="37" customWidth="1"/>
    <col min="19" max="19" width="35.28515625" style="37" customWidth="1"/>
    <col min="20" max="20" width="30.85546875" style="37" customWidth="1"/>
    <col min="21" max="21" width="21.85546875" style="37" customWidth="1"/>
    <col min="22" max="22" width="21.85546875" style="37" hidden="1" customWidth="1"/>
    <col min="23" max="25" width="21.85546875" style="37" customWidth="1"/>
    <col min="26" max="228" width="9.140625" style="37" customWidth="1"/>
    <col min="229" max="16384" width="9.140625" style="37"/>
  </cols>
  <sheetData>
    <row r="1" spans="1:25" ht="12.75" customHeight="1" x14ac:dyDescent="0.25">
      <c r="A1" s="36"/>
      <c r="B1" s="34"/>
      <c r="C1" s="35"/>
      <c r="D1" s="34"/>
      <c r="E1" s="34"/>
      <c r="F1" s="35"/>
      <c r="G1" s="36"/>
      <c r="H1" s="36"/>
      <c r="I1" s="36"/>
      <c r="J1" s="164" t="s">
        <v>50</v>
      </c>
      <c r="K1" s="164"/>
      <c r="L1" s="54"/>
    </row>
    <row r="2" spans="1:25" ht="12.75" customHeight="1" x14ac:dyDescent="0.25">
      <c r="A2" s="36"/>
      <c r="B2" s="34"/>
      <c r="C2" s="35"/>
      <c r="D2" s="34"/>
      <c r="E2" s="34"/>
      <c r="F2" s="35"/>
      <c r="G2" s="36"/>
      <c r="H2" s="36"/>
      <c r="I2" s="36"/>
      <c r="J2" s="35"/>
      <c r="K2" s="34"/>
      <c r="L2" s="34"/>
    </row>
    <row r="3" spans="1:25" ht="12.75" customHeight="1" x14ac:dyDescent="0.25">
      <c r="A3" s="36"/>
      <c r="B3" s="34"/>
      <c r="C3" s="35"/>
      <c r="D3" s="34"/>
      <c r="E3" s="34"/>
      <c r="F3" s="35"/>
      <c r="G3" s="36"/>
      <c r="H3" s="36"/>
      <c r="I3" s="36"/>
      <c r="J3" s="35"/>
      <c r="K3" s="34"/>
      <c r="L3" s="34"/>
    </row>
    <row r="4" spans="1:25" ht="12.75" customHeight="1" x14ac:dyDescent="0.25">
      <c r="A4" s="36"/>
      <c r="B4" s="34"/>
      <c r="C4" s="35"/>
      <c r="D4" s="34"/>
      <c r="E4" s="34"/>
      <c r="F4" s="35"/>
      <c r="G4" s="36"/>
      <c r="H4" s="36"/>
      <c r="I4" s="36"/>
      <c r="J4" s="35"/>
      <c r="K4" s="34"/>
      <c r="L4" s="34"/>
    </row>
    <row r="5" spans="1:25" ht="79.5" customHeight="1" x14ac:dyDescent="0.25">
      <c r="A5" s="36"/>
      <c r="B5" s="55"/>
      <c r="C5" s="55"/>
      <c r="D5" s="55"/>
      <c r="E5" s="156" t="s">
        <v>509</v>
      </c>
      <c r="F5" s="156"/>
      <c r="G5" s="156"/>
      <c r="H5" s="156"/>
      <c r="I5" s="156"/>
      <c r="J5" s="156"/>
      <c r="K5" s="156"/>
      <c r="L5" s="156" t="s">
        <v>509</v>
      </c>
      <c r="M5" s="156"/>
      <c r="N5" s="156"/>
      <c r="O5" s="156"/>
      <c r="P5" s="156"/>
      <c r="Q5" s="156"/>
      <c r="R5" s="156"/>
      <c r="S5" s="156" t="s">
        <v>509</v>
      </c>
      <c r="T5" s="156"/>
      <c r="U5" s="156"/>
      <c r="V5" s="156"/>
      <c r="W5" s="156"/>
      <c r="X5" s="156"/>
      <c r="Y5" s="156"/>
    </row>
    <row r="6" spans="1:25" ht="12.75" customHeight="1" x14ac:dyDescent="0.25">
      <c r="A6" s="36"/>
      <c r="B6" s="36"/>
      <c r="C6" s="35"/>
      <c r="D6" s="36"/>
      <c r="E6" s="36"/>
      <c r="F6" s="36"/>
      <c r="G6" s="36"/>
      <c r="H6" s="36"/>
      <c r="I6" s="56"/>
      <c r="J6" s="35"/>
      <c r="K6" s="34" t="s">
        <v>1</v>
      </c>
      <c r="L6" s="34"/>
      <c r="R6" s="57" t="s">
        <v>1</v>
      </c>
      <c r="Y6" s="57" t="s">
        <v>1</v>
      </c>
    </row>
    <row r="7" spans="1:25" ht="24.75" customHeight="1" x14ac:dyDescent="0.25">
      <c r="A7" s="36"/>
      <c r="B7" s="38"/>
      <c r="C7" s="35"/>
      <c r="D7" s="38"/>
      <c r="E7" s="160" t="s">
        <v>2</v>
      </c>
      <c r="F7" s="160" t="s">
        <v>480</v>
      </c>
      <c r="G7" s="167"/>
      <c r="H7" s="167"/>
      <c r="I7" s="167"/>
      <c r="J7" s="167"/>
      <c r="K7" s="167"/>
      <c r="L7" s="160" t="s">
        <v>2</v>
      </c>
      <c r="M7" s="168" t="s">
        <v>486</v>
      </c>
      <c r="N7" s="169"/>
      <c r="O7" s="169"/>
      <c r="P7" s="169"/>
      <c r="Q7" s="169"/>
      <c r="R7" s="170"/>
      <c r="S7" s="160" t="s">
        <v>2</v>
      </c>
      <c r="T7" s="168" t="s">
        <v>487</v>
      </c>
      <c r="U7" s="169"/>
      <c r="V7" s="169"/>
      <c r="W7" s="169"/>
      <c r="X7" s="169"/>
      <c r="Y7" s="170"/>
    </row>
    <row r="8" spans="1:25" ht="146.25" customHeight="1" x14ac:dyDescent="0.25">
      <c r="A8" s="36"/>
      <c r="B8" s="35"/>
      <c r="C8" s="35"/>
      <c r="D8" s="58"/>
      <c r="E8" s="160"/>
      <c r="F8" s="39" t="s">
        <v>3</v>
      </c>
      <c r="G8" s="39" t="s">
        <v>4</v>
      </c>
      <c r="H8" s="39" t="s">
        <v>485</v>
      </c>
      <c r="I8" s="39" t="s">
        <v>409</v>
      </c>
      <c r="J8" s="7" t="s">
        <v>410</v>
      </c>
      <c r="K8" s="8" t="s">
        <v>411</v>
      </c>
      <c r="L8" s="160"/>
      <c r="M8" s="39" t="s">
        <v>3</v>
      </c>
      <c r="N8" s="39" t="s">
        <v>4</v>
      </c>
      <c r="O8" s="39" t="s">
        <v>485</v>
      </c>
      <c r="P8" s="39" t="s">
        <v>409</v>
      </c>
      <c r="Q8" s="7" t="s">
        <v>410</v>
      </c>
      <c r="R8" s="8" t="s">
        <v>411</v>
      </c>
      <c r="S8" s="160"/>
      <c r="T8" s="39" t="s">
        <v>3</v>
      </c>
      <c r="U8" s="39" t="s">
        <v>4</v>
      </c>
      <c r="V8" s="39" t="s">
        <v>485</v>
      </c>
      <c r="W8" s="39" t="s">
        <v>409</v>
      </c>
      <c r="X8" s="7" t="s">
        <v>410</v>
      </c>
      <c r="Y8" s="8" t="s">
        <v>411</v>
      </c>
    </row>
    <row r="9" spans="1:25" ht="15.75" x14ac:dyDescent="0.25">
      <c r="A9" s="36"/>
      <c r="B9" s="59"/>
      <c r="C9" s="59"/>
      <c r="D9" s="60" t="s">
        <v>6</v>
      </c>
      <c r="E9" s="41" t="s">
        <v>6</v>
      </c>
      <c r="F9" s="10">
        <v>158.9</v>
      </c>
      <c r="G9" s="10">
        <v>158.9</v>
      </c>
      <c r="H9" s="10">
        <v>158.9</v>
      </c>
      <c r="I9" s="10">
        <v>158.9</v>
      </c>
      <c r="J9" s="43">
        <f>I9/F9</f>
        <v>1</v>
      </c>
      <c r="K9" s="43">
        <f>I9/G9</f>
        <v>1</v>
      </c>
      <c r="L9" s="41" t="s">
        <v>6</v>
      </c>
      <c r="M9" s="42">
        <v>138</v>
      </c>
      <c r="N9" s="42">
        <v>138</v>
      </c>
      <c r="O9" s="42">
        <v>138</v>
      </c>
      <c r="P9" s="42">
        <v>109.2</v>
      </c>
      <c r="Q9" s="43">
        <f>P9/M9</f>
        <v>0.79130434782608694</v>
      </c>
      <c r="R9" s="43">
        <f>P9/N9</f>
        <v>0.79130434782608694</v>
      </c>
      <c r="S9" s="41" t="s">
        <v>6</v>
      </c>
      <c r="T9" s="10">
        <v>20.9</v>
      </c>
      <c r="U9" s="10">
        <v>20.9</v>
      </c>
      <c r="V9" s="10">
        <v>20.9</v>
      </c>
      <c r="W9" s="42">
        <v>20.6</v>
      </c>
      <c r="X9" s="43">
        <f>W9/T9</f>
        <v>0.98564593301435421</v>
      </c>
      <c r="Y9" s="43">
        <f>W9/U9</f>
        <v>0.98564593301435421</v>
      </c>
    </row>
    <row r="10" spans="1:25" ht="15.75" x14ac:dyDescent="0.25">
      <c r="A10" s="36"/>
      <c r="B10" s="59"/>
      <c r="C10" s="59"/>
      <c r="D10" s="60" t="s">
        <v>9</v>
      </c>
      <c r="E10" s="41" t="s">
        <v>9</v>
      </c>
      <c r="F10" s="10">
        <v>73.099999999999994</v>
      </c>
      <c r="G10" s="10">
        <v>73.099999999999994</v>
      </c>
      <c r="H10" s="10">
        <v>73.099999999999994</v>
      </c>
      <c r="I10" s="10">
        <v>73.099999999999994</v>
      </c>
      <c r="J10" s="43">
        <f t="shared" ref="J10:J26" si="0">I10/F10</f>
        <v>1</v>
      </c>
      <c r="K10" s="43">
        <f t="shared" ref="K10:K26" si="1">I10/G10</f>
        <v>1</v>
      </c>
      <c r="L10" s="41" t="s">
        <v>9</v>
      </c>
      <c r="M10" s="61">
        <v>0</v>
      </c>
      <c r="N10" s="61">
        <v>0</v>
      </c>
      <c r="O10" s="61">
        <v>0</v>
      </c>
      <c r="P10" s="61">
        <v>0</v>
      </c>
      <c r="Q10" s="43">
        <v>0</v>
      </c>
      <c r="R10" s="43">
        <v>0</v>
      </c>
      <c r="S10" s="41" t="s">
        <v>9</v>
      </c>
      <c r="T10" s="10">
        <v>73.099999999999994</v>
      </c>
      <c r="U10" s="10">
        <v>73.099999999999994</v>
      </c>
      <c r="V10" s="10">
        <v>73.099999999999994</v>
      </c>
      <c r="W10" s="10">
        <v>73.099999999999994</v>
      </c>
      <c r="X10" s="43">
        <f t="shared" ref="X10:X23" si="2">W10/T10</f>
        <v>1</v>
      </c>
      <c r="Y10" s="43">
        <f t="shared" ref="Y10:Y23" si="3">W10/U10</f>
        <v>1</v>
      </c>
    </row>
    <row r="11" spans="1:25" ht="15.75" x14ac:dyDescent="0.25">
      <c r="A11" s="36"/>
      <c r="B11" s="59"/>
      <c r="C11" s="59"/>
      <c r="D11" s="60" t="s">
        <v>11</v>
      </c>
      <c r="E11" s="41" t="s">
        <v>11</v>
      </c>
      <c r="F11" s="10">
        <v>62.6</v>
      </c>
      <c r="G11" s="10">
        <v>62.6</v>
      </c>
      <c r="H11" s="10">
        <v>62.6</v>
      </c>
      <c r="I11" s="10">
        <v>62.6</v>
      </c>
      <c r="J11" s="43">
        <f t="shared" si="0"/>
        <v>1</v>
      </c>
      <c r="K11" s="43">
        <f t="shared" si="1"/>
        <v>1</v>
      </c>
      <c r="L11" s="41" t="s">
        <v>11</v>
      </c>
      <c r="M11" s="61">
        <v>0</v>
      </c>
      <c r="N11" s="61">
        <v>0</v>
      </c>
      <c r="O11" s="61">
        <v>0</v>
      </c>
      <c r="P11" s="61">
        <v>0</v>
      </c>
      <c r="Q11" s="43">
        <v>0</v>
      </c>
      <c r="R11" s="43">
        <v>0</v>
      </c>
      <c r="S11" s="41" t="s">
        <v>11</v>
      </c>
      <c r="T11" s="10">
        <v>62.6</v>
      </c>
      <c r="U11" s="10">
        <v>62.6</v>
      </c>
      <c r="V11" s="10">
        <v>62.6</v>
      </c>
      <c r="W11" s="10">
        <v>62.6</v>
      </c>
      <c r="X11" s="43">
        <f t="shared" si="2"/>
        <v>1</v>
      </c>
      <c r="Y11" s="43">
        <f t="shared" si="3"/>
        <v>1</v>
      </c>
    </row>
    <row r="12" spans="1:25" ht="15.75" x14ac:dyDescent="0.25">
      <c r="A12" s="36"/>
      <c r="B12" s="59"/>
      <c r="C12" s="59"/>
      <c r="D12" s="60" t="s">
        <v>12</v>
      </c>
      <c r="E12" s="41" t="s">
        <v>12</v>
      </c>
      <c r="F12" s="10">
        <v>966.1</v>
      </c>
      <c r="G12" s="10">
        <v>966.1</v>
      </c>
      <c r="H12" s="10">
        <v>966.1</v>
      </c>
      <c r="I12" s="10">
        <v>966.1</v>
      </c>
      <c r="J12" s="43">
        <f t="shared" si="0"/>
        <v>1</v>
      </c>
      <c r="K12" s="43">
        <f t="shared" si="1"/>
        <v>1</v>
      </c>
      <c r="L12" s="41" t="s">
        <v>12</v>
      </c>
      <c r="M12" s="10">
        <v>966.1</v>
      </c>
      <c r="N12" s="10">
        <v>966.1</v>
      </c>
      <c r="O12" s="10">
        <v>966.1</v>
      </c>
      <c r="P12" s="10">
        <v>966.1</v>
      </c>
      <c r="Q12" s="43">
        <f t="shared" ref="Q12:Q23" si="4">P12/M12</f>
        <v>1</v>
      </c>
      <c r="R12" s="43">
        <f t="shared" ref="R12:R23" si="5">P12/N12</f>
        <v>1</v>
      </c>
      <c r="S12" s="41" t="s">
        <v>12</v>
      </c>
      <c r="T12" s="61">
        <v>0</v>
      </c>
      <c r="U12" s="61">
        <v>0</v>
      </c>
      <c r="V12" s="61">
        <v>0</v>
      </c>
      <c r="W12" s="61">
        <v>0</v>
      </c>
      <c r="X12" s="43">
        <v>0</v>
      </c>
      <c r="Y12" s="43">
        <v>0</v>
      </c>
    </row>
    <row r="13" spans="1:25" ht="15.75" x14ac:dyDescent="0.25">
      <c r="A13" s="36"/>
      <c r="B13" s="59"/>
      <c r="C13" s="59"/>
      <c r="D13" s="60" t="s">
        <v>13</v>
      </c>
      <c r="E13" s="41" t="s">
        <v>13</v>
      </c>
      <c r="F13" s="10">
        <v>73.099999999999994</v>
      </c>
      <c r="G13" s="10">
        <v>73.099999999999994</v>
      </c>
      <c r="H13" s="10">
        <v>73.099999999999994</v>
      </c>
      <c r="I13" s="10">
        <v>73.099999999999994</v>
      </c>
      <c r="J13" s="43">
        <f t="shared" si="0"/>
        <v>1</v>
      </c>
      <c r="K13" s="43">
        <f t="shared" si="1"/>
        <v>1</v>
      </c>
      <c r="L13" s="41" t="s">
        <v>13</v>
      </c>
      <c r="M13" s="61">
        <v>0</v>
      </c>
      <c r="N13" s="61">
        <v>0</v>
      </c>
      <c r="O13" s="61">
        <v>0</v>
      </c>
      <c r="P13" s="61">
        <v>0</v>
      </c>
      <c r="Q13" s="43">
        <v>0</v>
      </c>
      <c r="R13" s="43">
        <v>0</v>
      </c>
      <c r="S13" s="41" t="s">
        <v>13</v>
      </c>
      <c r="T13" s="10">
        <v>73.099999999999994</v>
      </c>
      <c r="U13" s="10">
        <v>73.099999999999994</v>
      </c>
      <c r="V13" s="10">
        <v>73.099999999999994</v>
      </c>
      <c r="W13" s="10">
        <v>73.099999999999994</v>
      </c>
      <c r="X13" s="43">
        <f t="shared" si="2"/>
        <v>1</v>
      </c>
      <c r="Y13" s="43">
        <f t="shared" si="3"/>
        <v>1</v>
      </c>
    </row>
    <row r="14" spans="1:25" ht="15.75" x14ac:dyDescent="0.25">
      <c r="A14" s="36"/>
      <c r="B14" s="59"/>
      <c r="C14" s="59"/>
      <c r="D14" s="60" t="s">
        <v>16</v>
      </c>
      <c r="E14" s="41" t="s">
        <v>16</v>
      </c>
      <c r="F14" s="10">
        <v>345</v>
      </c>
      <c r="G14" s="10">
        <v>345</v>
      </c>
      <c r="H14" s="10">
        <v>345</v>
      </c>
      <c r="I14" s="10">
        <v>345</v>
      </c>
      <c r="J14" s="43">
        <f t="shared" si="0"/>
        <v>1</v>
      </c>
      <c r="K14" s="43">
        <f t="shared" si="1"/>
        <v>1</v>
      </c>
      <c r="L14" s="41" t="s">
        <v>16</v>
      </c>
      <c r="M14" s="10">
        <v>345</v>
      </c>
      <c r="N14" s="10">
        <v>345</v>
      </c>
      <c r="O14" s="10">
        <v>345</v>
      </c>
      <c r="P14" s="10">
        <v>345</v>
      </c>
      <c r="Q14" s="43">
        <f t="shared" si="4"/>
        <v>1</v>
      </c>
      <c r="R14" s="43">
        <f t="shared" si="5"/>
        <v>1</v>
      </c>
      <c r="S14" s="41" t="s">
        <v>16</v>
      </c>
      <c r="T14" s="189">
        <v>0</v>
      </c>
      <c r="U14" s="189">
        <v>0</v>
      </c>
      <c r="V14" s="189">
        <v>0</v>
      </c>
      <c r="W14" s="189">
        <v>0</v>
      </c>
      <c r="X14" s="43">
        <v>0</v>
      </c>
      <c r="Y14" s="43">
        <v>0</v>
      </c>
    </row>
    <row r="15" spans="1:25" ht="15.75" x14ac:dyDescent="0.25">
      <c r="A15" s="36"/>
      <c r="B15" s="59"/>
      <c r="C15" s="59"/>
      <c r="D15" s="60" t="s">
        <v>17</v>
      </c>
      <c r="E15" s="41" t="s">
        <v>17</v>
      </c>
      <c r="F15" s="10">
        <v>20.9</v>
      </c>
      <c r="G15" s="10">
        <v>20.9</v>
      </c>
      <c r="H15" s="10">
        <v>20.9</v>
      </c>
      <c r="I15" s="10">
        <v>20.9</v>
      </c>
      <c r="J15" s="43">
        <f t="shared" si="0"/>
        <v>1</v>
      </c>
      <c r="K15" s="43">
        <f t="shared" si="1"/>
        <v>1</v>
      </c>
      <c r="L15" s="41" t="s">
        <v>17</v>
      </c>
      <c r="M15" s="61">
        <v>0</v>
      </c>
      <c r="N15" s="61">
        <v>0</v>
      </c>
      <c r="O15" s="61">
        <v>0</v>
      </c>
      <c r="P15" s="61">
        <v>0</v>
      </c>
      <c r="Q15" s="43">
        <v>0</v>
      </c>
      <c r="R15" s="43">
        <v>0</v>
      </c>
      <c r="S15" s="41" t="s">
        <v>17</v>
      </c>
      <c r="T15" s="10">
        <v>20.9</v>
      </c>
      <c r="U15" s="10">
        <v>20.9</v>
      </c>
      <c r="V15" s="10">
        <v>20.9</v>
      </c>
      <c r="W15" s="10">
        <v>20.9</v>
      </c>
      <c r="X15" s="43">
        <f t="shared" si="2"/>
        <v>1</v>
      </c>
      <c r="Y15" s="43">
        <f t="shared" si="3"/>
        <v>1</v>
      </c>
    </row>
    <row r="16" spans="1:25" ht="15.75" x14ac:dyDescent="0.25">
      <c r="A16" s="36"/>
      <c r="B16" s="59"/>
      <c r="C16" s="59"/>
      <c r="D16" s="60" t="s">
        <v>18</v>
      </c>
      <c r="E16" s="41" t="s">
        <v>18</v>
      </c>
      <c r="F16" s="10">
        <v>73.099999999999994</v>
      </c>
      <c r="G16" s="10">
        <v>73.099999999999994</v>
      </c>
      <c r="H16" s="10">
        <v>73.099999999999994</v>
      </c>
      <c r="I16" s="10">
        <v>73.099999999999994</v>
      </c>
      <c r="J16" s="43">
        <f t="shared" si="0"/>
        <v>1</v>
      </c>
      <c r="K16" s="43">
        <f t="shared" si="1"/>
        <v>1</v>
      </c>
      <c r="L16" s="41" t="s">
        <v>18</v>
      </c>
      <c r="M16" s="61">
        <v>0</v>
      </c>
      <c r="N16" s="61">
        <v>0</v>
      </c>
      <c r="O16" s="61">
        <v>0</v>
      </c>
      <c r="P16" s="61">
        <v>0</v>
      </c>
      <c r="Q16" s="43">
        <v>0</v>
      </c>
      <c r="R16" s="43">
        <v>0</v>
      </c>
      <c r="S16" s="41" t="s">
        <v>18</v>
      </c>
      <c r="T16" s="10">
        <v>73.099999999999994</v>
      </c>
      <c r="U16" s="10">
        <v>73.099999999999994</v>
      </c>
      <c r="V16" s="10">
        <v>73.099999999999994</v>
      </c>
      <c r="W16" s="10">
        <v>73.099999999999994</v>
      </c>
      <c r="X16" s="43">
        <f t="shared" si="2"/>
        <v>1</v>
      </c>
      <c r="Y16" s="43">
        <f t="shared" si="3"/>
        <v>1</v>
      </c>
    </row>
    <row r="17" spans="1:25" ht="15.75" x14ac:dyDescent="0.25">
      <c r="A17" s="36"/>
      <c r="B17" s="59"/>
      <c r="C17" s="59"/>
      <c r="D17" s="60" t="s">
        <v>21</v>
      </c>
      <c r="E17" s="41" t="s">
        <v>21</v>
      </c>
      <c r="F17" s="10">
        <v>158.9</v>
      </c>
      <c r="G17" s="10">
        <v>158.9</v>
      </c>
      <c r="H17" s="10">
        <v>158.9</v>
      </c>
      <c r="I17" s="10">
        <v>158.9</v>
      </c>
      <c r="J17" s="43">
        <f t="shared" si="0"/>
        <v>1</v>
      </c>
      <c r="K17" s="43">
        <f t="shared" si="1"/>
        <v>1</v>
      </c>
      <c r="L17" s="41" t="s">
        <v>21</v>
      </c>
      <c r="M17" s="10">
        <v>138</v>
      </c>
      <c r="N17" s="10">
        <v>138</v>
      </c>
      <c r="O17" s="10">
        <v>138</v>
      </c>
      <c r="P17" s="10">
        <v>138</v>
      </c>
      <c r="Q17" s="43">
        <f t="shared" si="4"/>
        <v>1</v>
      </c>
      <c r="R17" s="43">
        <f t="shared" si="5"/>
        <v>1</v>
      </c>
      <c r="S17" s="41" t="s">
        <v>21</v>
      </c>
      <c r="T17" s="10">
        <v>20.9</v>
      </c>
      <c r="U17" s="10">
        <v>20.9</v>
      </c>
      <c r="V17" s="10">
        <v>20.9</v>
      </c>
      <c r="W17" s="10">
        <v>20.9</v>
      </c>
      <c r="X17" s="43">
        <f t="shared" si="2"/>
        <v>1</v>
      </c>
      <c r="Y17" s="43">
        <f t="shared" si="3"/>
        <v>1</v>
      </c>
    </row>
    <row r="18" spans="1:25" ht="15.75" x14ac:dyDescent="0.25">
      <c r="A18" s="36"/>
      <c r="B18" s="59"/>
      <c r="C18" s="59"/>
      <c r="D18" s="60" t="s">
        <v>25</v>
      </c>
      <c r="E18" s="41" t="s">
        <v>25</v>
      </c>
      <c r="F18" s="10">
        <v>20.9</v>
      </c>
      <c r="G18" s="10">
        <v>20.9</v>
      </c>
      <c r="H18" s="10">
        <v>20.9</v>
      </c>
      <c r="I18" s="10">
        <v>20.9</v>
      </c>
      <c r="J18" s="43">
        <f t="shared" si="0"/>
        <v>1</v>
      </c>
      <c r="K18" s="43">
        <f t="shared" si="1"/>
        <v>1</v>
      </c>
      <c r="L18" s="41" t="s">
        <v>25</v>
      </c>
      <c r="M18" s="61">
        <v>0</v>
      </c>
      <c r="N18" s="61">
        <v>0</v>
      </c>
      <c r="O18" s="61">
        <v>0</v>
      </c>
      <c r="P18" s="61">
        <v>0</v>
      </c>
      <c r="Q18" s="43">
        <v>0</v>
      </c>
      <c r="R18" s="43">
        <v>0</v>
      </c>
      <c r="S18" s="41" t="s">
        <v>25</v>
      </c>
      <c r="T18" s="10">
        <v>20.9</v>
      </c>
      <c r="U18" s="10">
        <v>20.9</v>
      </c>
      <c r="V18" s="10">
        <v>20.9</v>
      </c>
      <c r="W18" s="10">
        <v>20.9</v>
      </c>
      <c r="X18" s="43">
        <f t="shared" si="2"/>
        <v>1</v>
      </c>
      <c r="Y18" s="43">
        <f t="shared" si="3"/>
        <v>1</v>
      </c>
    </row>
    <row r="19" spans="1:25" ht="15.75" x14ac:dyDescent="0.25">
      <c r="A19" s="36"/>
      <c r="B19" s="59"/>
      <c r="C19" s="59"/>
      <c r="D19" s="60" t="s">
        <v>26</v>
      </c>
      <c r="E19" s="41" t="s">
        <v>26</v>
      </c>
      <c r="F19" s="10">
        <v>20.9</v>
      </c>
      <c r="G19" s="10">
        <v>20.9</v>
      </c>
      <c r="H19" s="10">
        <v>20.9</v>
      </c>
      <c r="I19" s="10">
        <v>20.9</v>
      </c>
      <c r="J19" s="43">
        <f t="shared" si="0"/>
        <v>1</v>
      </c>
      <c r="K19" s="43">
        <f t="shared" si="1"/>
        <v>1</v>
      </c>
      <c r="L19" s="41" t="s">
        <v>26</v>
      </c>
      <c r="M19" s="61">
        <v>0</v>
      </c>
      <c r="N19" s="61">
        <v>0</v>
      </c>
      <c r="O19" s="61">
        <v>0</v>
      </c>
      <c r="P19" s="61">
        <v>0</v>
      </c>
      <c r="Q19" s="43">
        <v>0</v>
      </c>
      <c r="R19" s="43">
        <v>0</v>
      </c>
      <c r="S19" s="41" t="s">
        <v>26</v>
      </c>
      <c r="T19" s="10">
        <v>20.9</v>
      </c>
      <c r="U19" s="10">
        <v>20.9</v>
      </c>
      <c r="V19" s="10">
        <v>20.9</v>
      </c>
      <c r="W19" s="10">
        <v>20.9</v>
      </c>
      <c r="X19" s="43">
        <f t="shared" si="2"/>
        <v>1</v>
      </c>
      <c r="Y19" s="43">
        <f t="shared" si="3"/>
        <v>1</v>
      </c>
    </row>
    <row r="20" spans="1:25" ht="15.75" x14ac:dyDescent="0.25">
      <c r="A20" s="36"/>
      <c r="B20" s="59"/>
      <c r="C20" s="59"/>
      <c r="D20" s="60" t="s">
        <v>28</v>
      </c>
      <c r="E20" s="41" t="s">
        <v>28</v>
      </c>
      <c r="F20" s="10">
        <v>73.099999999999994</v>
      </c>
      <c r="G20" s="10">
        <v>73.099999999999994</v>
      </c>
      <c r="H20" s="10">
        <v>73.099999999999994</v>
      </c>
      <c r="I20" s="10">
        <v>73.099999999999994</v>
      </c>
      <c r="J20" s="43">
        <f t="shared" si="0"/>
        <v>1</v>
      </c>
      <c r="K20" s="43">
        <f t="shared" si="1"/>
        <v>1</v>
      </c>
      <c r="L20" s="41" t="s">
        <v>28</v>
      </c>
      <c r="M20" s="61">
        <v>0</v>
      </c>
      <c r="N20" s="61">
        <v>0</v>
      </c>
      <c r="O20" s="61">
        <v>0</v>
      </c>
      <c r="P20" s="61">
        <v>0</v>
      </c>
      <c r="Q20" s="43">
        <v>0</v>
      </c>
      <c r="R20" s="43">
        <v>0</v>
      </c>
      <c r="S20" s="41" t="s">
        <v>28</v>
      </c>
      <c r="T20" s="10">
        <v>73.099999999999994</v>
      </c>
      <c r="U20" s="10">
        <v>73.099999999999994</v>
      </c>
      <c r="V20" s="10">
        <v>73.099999999999994</v>
      </c>
      <c r="W20" s="10">
        <v>73.099999999999994</v>
      </c>
      <c r="X20" s="43">
        <f t="shared" si="2"/>
        <v>1</v>
      </c>
      <c r="Y20" s="43">
        <f t="shared" si="3"/>
        <v>1</v>
      </c>
    </row>
    <row r="21" spans="1:25" ht="15.75" x14ac:dyDescent="0.25">
      <c r="A21" s="36"/>
      <c r="B21" s="59"/>
      <c r="C21" s="59"/>
      <c r="D21" s="60" t="s">
        <v>35</v>
      </c>
      <c r="E21" s="41" t="s">
        <v>35</v>
      </c>
      <c r="F21" s="10">
        <v>20.9</v>
      </c>
      <c r="G21" s="10">
        <v>20.9</v>
      </c>
      <c r="H21" s="10">
        <v>20.9</v>
      </c>
      <c r="I21" s="10">
        <v>9.8000000000000007</v>
      </c>
      <c r="J21" s="43">
        <f t="shared" si="0"/>
        <v>0.46889952153110054</v>
      </c>
      <c r="K21" s="43">
        <f t="shared" si="1"/>
        <v>0.46889952153110054</v>
      </c>
      <c r="L21" s="41" t="s">
        <v>35</v>
      </c>
      <c r="M21" s="61">
        <v>0</v>
      </c>
      <c r="N21" s="61">
        <v>0</v>
      </c>
      <c r="O21" s="61">
        <v>0</v>
      </c>
      <c r="P21" s="61">
        <v>0</v>
      </c>
      <c r="Q21" s="43">
        <v>0</v>
      </c>
      <c r="R21" s="43">
        <v>0</v>
      </c>
      <c r="S21" s="41" t="s">
        <v>35</v>
      </c>
      <c r="T21" s="10">
        <v>20.9</v>
      </c>
      <c r="U21" s="10">
        <v>20.9</v>
      </c>
      <c r="V21" s="10">
        <v>20.9</v>
      </c>
      <c r="W21" s="10">
        <v>9.8000000000000007</v>
      </c>
      <c r="X21" s="43">
        <f t="shared" si="2"/>
        <v>0.46889952153110054</v>
      </c>
      <c r="Y21" s="43">
        <f t="shared" si="3"/>
        <v>0.46889952153110054</v>
      </c>
    </row>
    <row r="22" spans="1:25" ht="15.75" x14ac:dyDescent="0.25">
      <c r="A22" s="36"/>
      <c r="B22" s="59"/>
      <c r="C22" s="59"/>
      <c r="D22" s="60" t="s">
        <v>40</v>
      </c>
      <c r="E22" s="41" t="s">
        <v>40</v>
      </c>
      <c r="F22" s="10">
        <v>4620.1000000000004</v>
      </c>
      <c r="G22" s="10">
        <v>4620.1000000000004</v>
      </c>
      <c r="H22" s="10">
        <v>4620.1000000000004</v>
      </c>
      <c r="I22" s="10">
        <v>4620.1000000000004</v>
      </c>
      <c r="J22" s="43">
        <f t="shared" si="0"/>
        <v>1</v>
      </c>
      <c r="K22" s="43">
        <f t="shared" si="1"/>
        <v>1</v>
      </c>
      <c r="L22" s="41" t="s">
        <v>40</v>
      </c>
      <c r="M22" s="10">
        <v>4578.5</v>
      </c>
      <c r="N22" s="10">
        <v>4578.5</v>
      </c>
      <c r="O22" s="10">
        <v>4578.5</v>
      </c>
      <c r="P22" s="10">
        <v>4578.5</v>
      </c>
      <c r="Q22" s="43">
        <f t="shared" si="4"/>
        <v>1</v>
      </c>
      <c r="R22" s="43">
        <f t="shared" si="5"/>
        <v>1</v>
      </c>
      <c r="S22" s="41" t="s">
        <v>40</v>
      </c>
      <c r="T22" s="10">
        <v>41.6</v>
      </c>
      <c r="U22" s="10">
        <v>41.6</v>
      </c>
      <c r="V22" s="10">
        <v>41.6</v>
      </c>
      <c r="W22" s="10">
        <v>41.6</v>
      </c>
      <c r="X22" s="43">
        <f t="shared" si="2"/>
        <v>1</v>
      </c>
      <c r="Y22" s="43">
        <f t="shared" si="3"/>
        <v>1</v>
      </c>
    </row>
    <row r="23" spans="1:25" ht="15.75" x14ac:dyDescent="0.25">
      <c r="A23" s="62"/>
      <c r="B23" s="63"/>
      <c r="C23" s="63"/>
      <c r="D23" s="64"/>
      <c r="E23" s="44" t="s">
        <v>41</v>
      </c>
      <c r="F23" s="14">
        <v>6687.6</v>
      </c>
      <c r="G23" s="14">
        <v>6687.6</v>
      </c>
      <c r="H23" s="14">
        <v>6687.6</v>
      </c>
      <c r="I23" s="14">
        <v>6647.4</v>
      </c>
      <c r="J23" s="47">
        <f t="shared" si="0"/>
        <v>0.99398887493271115</v>
      </c>
      <c r="K23" s="47">
        <f t="shared" si="1"/>
        <v>0.99398887493271115</v>
      </c>
      <c r="L23" s="44" t="s">
        <v>41</v>
      </c>
      <c r="M23" s="114">
        <v>6165.6</v>
      </c>
      <c r="N23" s="14">
        <v>6165.6</v>
      </c>
      <c r="O23" s="14">
        <v>6165.6</v>
      </c>
      <c r="P23" s="14">
        <v>6136.8</v>
      </c>
      <c r="Q23" s="47">
        <f t="shared" si="4"/>
        <v>0.99532892175943943</v>
      </c>
      <c r="R23" s="47">
        <f t="shared" si="5"/>
        <v>0.99532892175943943</v>
      </c>
      <c r="S23" s="44" t="s">
        <v>41</v>
      </c>
      <c r="T23" s="114">
        <v>522</v>
      </c>
      <c r="U23" s="14">
        <v>522</v>
      </c>
      <c r="V23" s="14">
        <v>522</v>
      </c>
      <c r="W23" s="14">
        <v>510.7</v>
      </c>
      <c r="X23" s="47">
        <f t="shared" si="2"/>
        <v>0.97835249042145589</v>
      </c>
      <c r="Y23" s="47">
        <f t="shared" si="3"/>
        <v>0.97835249042145589</v>
      </c>
    </row>
    <row r="24" spans="1:25" ht="15.75" x14ac:dyDescent="0.25">
      <c r="A24" s="36"/>
      <c r="B24" s="63"/>
      <c r="C24" s="36"/>
      <c r="D24" s="65"/>
      <c r="E24" s="48" t="s">
        <v>42</v>
      </c>
      <c r="F24" s="17"/>
      <c r="G24" s="17"/>
      <c r="H24" s="17"/>
      <c r="I24" s="17"/>
      <c r="J24" s="47"/>
      <c r="K24" s="47"/>
      <c r="L24" s="48" t="s">
        <v>42</v>
      </c>
      <c r="M24" s="18"/>
      <c r="N24" s="18"/>
      <c r="O24" s="18"/>
      <c r="P24" s="18"/>
      <c r="Q24" s="47"/>
      <c r="R24" s="47"/>
      <c r="S24" s="48" t="s">
        <v>42</v>
      </c>
      <c r="T24" s="18"/>
      <c r="U24" s="18"/>
      <c r="V24" s="18"/>
      <c r="W24" s="18"/>
      <c r="X24" s="47"/>
      <c r="Y24" s="47"/>
    </row>
    <row r="25" spans="1:25" ht="15.75" x14ac:dyDescent="0.25">
      <c r="A25" s="36"/>
      <c r="B25" s="36">
        <v>1</v>
      </c>
      <c r="C25" s="36">
        <v>1</v>
      </c>
      <c r="D25" s="65"/>
      <c r="E25" s="48" t="s">
        <v>43</v>
      </c>
      <c r="F25" s="18">
        <v>2067.5</v>
      </c>
      <c r="G25" s="18">
        <v>2067.5</v>
      </c>
      <c r="H25" s="18">
        <v>2067.5</v>
      </c>
      <c r="I25" s="18">
        <v>2027.3</v>
      </c>
      <c r="J25" s="47">
        <f t="shared" si="0"/>
        <v>0.98055622732769043</v>
      </c>
      <c r="K25" s="47">
        <f t="shared" si="1"/>
        <v>0.98055622732769043</v>
      </c>
      <c r="L25" s="48" t="s">
        <v>43</v>
      </c>
      <c r="M25" s="20">
        <v>1587.1</v>
      </c>
      <c r="N25" s="20">
        <v>1587.1</v>
      </c>
      <c r="O25" s="20">
        <v>1587.1</v>
      </c>
      <c r="P25" s="20">
        <v>1558.3</v>
      </c>
      <c r="Q25" s="47">
        <f t="shared" ref="Q25:Q26" si="6">P25/M25</f>
        <v>0.98185369541931833</v>
      </c>
      <c r="R25" s="47">
        <f t="shared" ref="R25:R26" si="7">P25/N25</f>
        <v>0.98185369541931833</v>
      </c>
      <c r="S25" s="48" t="s">
        <v>43</v>
      </c>
      <c r="T25" s="20">
        <v>480.4</v>
      </c>
      <c r="U25" s="20">
        <v>480.4</v>
      </c>
      <c r="V25" s="20">
        <v>480.4</v>
      </c>
      <c r="W25" s="20">
        <v>469.1</v>
      </c>
      <c r="X25" s="47">
        <f t="shared" ref="X25:X26" si="8">W25/T25</f>
        <v>0.97647793505412162</v>
      </c>
      <c r="Y25" s="47">
        <f t="shared" ref="Y25:Y26" si="9">W25/U25</f>
        <v>0.97647793505412162</v>
      </c>
    </row>
    <row r="26" spans="1:25" ht="15.75" x14ac:dyDescent="0.25">
      <c r="A26" s="36"/>
      <c r="B26" s="36">
        <v>1</v>
      </c>
      <c r="C26" s="36">
        <v>1</v>
      </c>
      <c r="D26" s="66"/>
      <c r="E26" s="48" t="s">
        <v>44</v>
      </c>
      <c r="F26" s="20">
        <v>4620.1000000000004</v>
      </c>
      <c r="G26" s="20">
        <v>4620.1000000000004</v>
      </c>
      <c r="H26" s="20">
        <v>4620.1000000000004</v>
      </c>
      <c r="I26" s="20">
        <v>4620.1000000000004</v>
      </c>
      <c r="J26" s="47">
        <f t="shared" si="0"/>
        <v>1</v>
      </c>
      <c r="K26" s="47">
        <f t="shared" si="1"/>
        <v>1</v>
      </c>
      <c r="L26" s="48" t="s">
        <v>44</v>
      </c>
      <c r="M26" s="20">
        <v>4578.5</v>
      </c>
      <c r="N26" s="20">
        <v>4578.5</v>
      </c>
      <c r="O26" s="20">
        <v>4578.5</v>
      </c>
      <c r="P26" s="20">
        <v>4578.5</v>
      </c>
      <c r="Q26" s="47">
        <f t="shared" si="6"/>
        <v>1</v>
      </c>
      <c r="R26" s="47">
        <f t="shared" si="7"/>
        <v>1</v>
      </c>
      <c r="S26" s="48" t="s">
        <v>44</v>
      </c>
      <c r="T26" s="20">
        <v>41.6</v>
      </c>
      <c r="U26" s="20">
        <v>41.6</v>
      </c>
      <c r="V26" s="20">
        <v>41.6</v>
      </c>
      <c r="W26" s="20">
        <v>41.6</v>
      </c>
      <c r="X26" s="47">
        <f t="shared" si="8"/>
        <v>1</v>
      </c>
      <c r="Y26" s="47">
        <f t="shared" si="9"/>
        <v>1</v>
      </c>
    </row>
    <row r="27" spans="1:25" ht="12.75" customHeight="1" x14ac:dyDescent="0.25">
      <c r="A27" s="36"/>
      <c r="B27" s="36"/>
      <c r="C27" s="36"/>
      <c r="D27" s="50"/>
      <c r="E27" s="50"/>
      <c r="F27" s="50"/>
      <c r="G27" s="50"/>
      <c r="H27" s="50"/>
      <c r="I27" s="50"/>
      <c r="J27" s="50"/>
      <c r="K27" s="50"/>
      <c r="L27" s="50"/>
    </row>
    <row r="28" spans="1:25" ht="12.75" customHeight="1" x14ac:dyDescent="0.25">
      <c r="A28" s="36"/>
      <c r="B28" s="36"/>
      <c r="C28" s="36"/>
      <c r="D28" s="50"/>
      <c r="E28" s="50"/>
      <c r="F28" s="50"/>
      <c r="G28" s="50"/>
      <c r="H28" s="50"/>
      <c r="I28" s="50"/>
      <c r="J28" s="50"/>
      <c r="K28" s="50"/>
      <c r="L28" s="50"/>
    </row>
    <row r="29" spans="1:25" ht="12.75" customHeight="1" x14ac:dyDescent="0.25">
      <c r="A29" s="36"/>
      <c r="B29" s="36"/>
      <c r="C29" s="36"/>
      <c r="D29" s="50"/>
      <c r="E29" s="162"/>
      <c r="F29" s="162"/>
      <c r="G29" s="50"/>
      <c r="H29" s="50"/>
      <c r="I29" s="50"/>
      <c r="J29" s="50"/>
      <c r="K29" s="50"/>
      <c r="L29" s="50"/>
    </row>
    <row r="30" spans="1:25" ht="12.75" customHeight="1" x14ac:dyDescent="0.25">
      <c r="A30" s="36"/>
      <c r="B30" s="36"/>
      <c r="C30" s="36"/>
      <c r="D30" s="52"/>
      <c r="E30" s="52"/>
      <c r="F30" s="52"/>
      <c r="G30" s="53"/>
      <c r="H30" s="53"/>
      <c r="I30" s="50"/>
      <c r="J30" s="50"/>
      <c r="K30" s="50"/>
      <c r="L30" s="50"/>
      <c r="N30" s="67"/>
      <c r="O30" s="67"/>
      <c r="P30" s="67"/>
      <c r="U30" s="67"/>
      <c r="V30" s="67"/>
      <c r="W30" s="67"/>
    </row>
    <row r="31" spans="1:25" ht="12.75" customHeight="1" x14ac:dyDescent="0.2">
      <c r="A31" s="35"/>
      <c r="B31" s="35"/>
      <c r="C31" s="35"/>
      <c r="D31" s="35"/>
      <c r="E31" s="35"/>
      <c r="F31" s="35"/>
      <c r="G31" s="35"/>
      <c r="H31" s="35"/>
      <c r="I31" s="35"/>
      <c r="J31" s="35"/>
      <c r="K31" s="35"/>
      <c r="L31" s="35"/>
    </row>
    <row r="32" spans="1:25" ht="12.75" customHeight="1" x14ac:dyDescent="0.2">
      <c r="A32" s="35"/>
      <c r="B32" s="35"/>
      <c r="C32" s="35"/>
      <c r="D32" s="35"/>
      <c r="E32" s="35"/>
      <c r="F32" s="35"/>
      <c r="G32" s="35"/>
      <c r="H32" s="35"/>
      <c r="I32" s="35"/>
      <c r="J32" s="68"/>
      <c r="K32" s="68"/>
      <c r="L32" s="68"/>
    </row>
    <row r="33" spans="1:12" ht="12.75" customHeight="1" x14ac:dyDescent="0.2">
      <c r="A33" s="35" t="s">
        <v>46</v>
      </c>
      <c r="B33" s="35"/>
      <c r="C33" s="35"/>
      <c r="D33" s="35"/>
      <c r="E33" s="35"/>
      <c r="F33" s="35"/>
      <c r="G33" s="35"/>
      <c r="H33" s="35"/>
      <c r="I33" s="35"/>
      <c r="J33" s="35"/>
      <c r="K33" s="35"/>
      <c r="L33" s="35"/>
    </row>
  </sheetData>
  <mergeCells count="11">
    <mergeCell ref="E29:F29"/>
    <mergeCell ref="J1:K1"/>
    <mergeCell ref="E5:K5"/>
    <mergeCell ref="L5:R5"/>
    <mergeCell ref="S5:Y5"/>
    <mergeCell ref="E7:E8"/>
    <mergeCell ref="F7:K7"/>
    <mergeCell ref="L7:L8"/>
    <mergeCell ref="M7:R7"/>
    <mergeCell ref="S7:S8"/>
    <mergeCell ref="T7:Y7"/>
  </mergeCells>
  <printOptions horizontalCentered="1"/>
  <pageMargins left="0.78740157480314965" right="0.39370078740157483" top="0.78740157480314965" bottom="0.98425196850393704" header="0.51181102362204722" footer="0.51181102362204722"/>
  <pageSetup paperSize="9" scale="51" fitToWidth="4" orientation="portrait" r:id="rId1"/>
  <headerFooter alignWithMargins="0">
    <oddFooter>&amp;CСтраница &amp;P из &amp;N</oddFooter>
  </headerFooter>
  <colBreaks count="3" manualBreakCount="3">
    <brk id="11" max="32" man="1"/>
    <brk id="18" max="32" man="1"/>
    <brk id="25" max="32" man="1"/>
  </colBreak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58"/>
  <sheetViews>
    <sheetView showGridLines="0" view="pageBreakPreview" zoomScaleNormal="100" zoomScaleSheetLayoutView="100" workbookViewId="0">
      <selection activeCell="F235" sqref="F235"/>
    </sheetView>
  </sheetViews>
  <sheetFormatPr defaultColWidth="9.140625" defaultRowHeight="12.75" x14ac:dyDescent="0.2"/>
  <cols>
    <col min="1" max="1" width="0.7109375" style="4" customWidth="1"/>
    <col min="2" max="2" width="53.7109375" style="4" customWidth="1"/>
    <col min="3" max="3" width="23.570312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293</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468</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47" customHeight="1" x14ac:dyDescent="0.25">
      <c r="A7" s="1"/>
      <c r="B7" s="23" t="s">
        <v>2</v>
      </c>
      <c r="C7" s="23" t="s">
        <v>3</v>
      </c>
      <c r="D7" s="7" t="s">
        <v>4</v>
      </c>
      <c r="E7" s="7" t="s">
        <v>5</v>
      </c>
      <c r="F7" s="7" t="s">
        <v>409</v>
      </c>
      <c r="G7" s="7" t="s">
        <v>410</v>
      </c>
      <c r="H7" s="8" t="s">
        <v>411</v>
      </c>
      <c r="I7" s="3"/>
    </row>
    <row r="8" spans="1:9" ht="14.25" customHeight="1" x14ac:dyDescent="0.25">
      <c r="A8" s="1"/>
      <c r="B8" s="24" t="s">
        <v>139</v>
      </c>
      <c r="C8" s="25">
        <v>5648.13</v>
      </c>
      <c r="D8" s="25">
        <v>5648.1</v>
      </c>
      <c r="E8" s="25">
        <v>5648.1</v>
      </c>
      <c r="F8" s="25">
        <v>5648.1</v>
      </c>
      <c r="G8" s="19">
        <f t="shared" ref="G8" si="0">F8/C8</f>
        <v>0.99999468850752382</v>
      </c>
      <c r="H8" s="19">
        <f t="shared" ref="H8" si="1">F8/D8</f>
        <v>1</v>
      </c>
      <c r="I8" s="3"/>
    </row>
    <row r="9" spans="1:9" ht="15" customHeight="1" x14ac:dyDescent="0.25">
      <c r="A9" s="1"/>
      <c r="B9" s="28" t="s">
        <v>294</v>
      </c>
      <c r="C9" s="29">
        <v>615.38459999999998</v>
      </c>
      <c r="D9" s="29">
        <v>615.4</v>
      </c>
      <c r="E9" s="29">
        <v>615.4</v>
      </c>
      <c r="F9" s="29">
        <v>615.4</v>
      </c>
      <c r="G9" s="11">
        <f t="shared" ref="G9:G72" si="2">F9/C9</f>
        <v>1.0000250250006257</v>
      </c>
      <c r="H9" s="11">
        <f t="shared" ref="H9:H72" si="3">F9/D9</f>
        <v>1</v>
      </c>
      <c r="I9" s="3"/>
    </row>
    <row r="10" spans="1:9" ht="15" customHeight="1" x14ac:dyDescent="0.25">
      <c r="A10" s="1"/>
      <c r="B10" s="9" t="s">
        <v>140</v>
      </c>
      <c r="C10" s="10">
        <v>1346.8056999999999</v>
      </c>
      <c r="D10" s="10">
        <v>1346.8</v>
      </c>
      <c r="E10" s="10">
        <v>1346.8</v>
      </c>
      <c r="F10" s="10">
        <v>1346.8</v>
      </c>
      <c r="G10" s="11">
        <f t="shared" si="2"/>
        <v>0.99999576776367971</v>
      </c>
      <c r="H10" s="11">
        <f t="shared" si="3"/>
        <v>1</v>
      </c>
      <c r="I10" s="3"/>
    </row>
    <row r="11" spans="1:9" ht="15" customHeight="1" x14ac:dyDescent="0.25">
      <c r="A11" s="1"/>
      <c r="B11" s="9" t="s">
        <v>295</v>
      </c>
      <c r="C11" s="10">
        <v>1156.5737999999999</v>
      </c>
      <c r="D11" s="10">
        <v>1156.5999999999999</v>
      </c>
      <c r="E11" s="10">
        <v>1156.5999999999999</v>
      </c>
      <c r="F11" s="10">
        <v>1156.5999999999999</v>
      </c>
      <c r="G11" s="11">
        <f t="shared" si="2"/>
        <v>1.0000226531156076</v>
      </c>
      <c r="H11" s="11">
        <f t="shared" si="3"/>
        <v>1</v>
      </c>
      <c r="I11" s="3"/>
    </row>
    <row r="12" spans="1:9" ht="15" customHeight="1" x14ac:dyDescent="0.25">
      <c r="A12" s="1"/>
      <c r="B12" s="9" t="s">
        <v>296</v>
      </c>
      <c r="C12" s="10">
        <v>797.53750000000002</v>
      </c>
      <c r="D12" s="10">
        <v>797.5</v>
      </c>
      <c r="E12" s="10">
        <v>797.5</v>
      </c>
      <c r="F12" s="10">
        <v>797.5</v>
      </c>
      <c r="G12" s="11">
        <f t="shared" si="2"/>
        <v>0.99995298026738555</v>
      </c>
      <c r="H12" s="11">
        <f t="shared" si="3"/>
        <v>1</v>
      </c>
      <c r="I12" s="3"/>
    </row>
    <row r="13" spans="1:9" ht="15" customHeight="1" x14ac:dyDescent="0.25">
      <c r="A13" s="1"/>
      <c r="B13" s="9" t="s">
        <v>297</v>
      </c>
      <c r="C13" s="10">
        <v>794.24270000000001</v>
      </c>
      <c r="D13" s="10">
        <v>794.2</v>
      </c>
      <c r="E13" s="10">
        <v>794.2</v>
      </c>
      <c r="F13" s="10">
        <v>794.2</v>
      </c>
      <c r="G13" s="11">
        <f t="shared" si="2"/>
        <v>0.9999462380957358</v>
      </c>
      <c r="H13" s="11">
        <f t="shared" si="3"/>
        <v>1</v>
      </c>
      <c r="I13" s="3"/>
    </row>
    <row r="14" spans="1:9" ht="15" customHeight="1" x14ac:dyDescent="0.25">
      <c r="A14" s="1"/>
      <c r="B14" s="9" t="s">
        <v>165</v>
      </c>
      <c r="C14" s="10">
        <v>597.66150000000005</v>
      </c>
      <c r="D14" s="10">
        <v>597.70000000000005</v>
      </c>
      <c r="E14" s="10">
        <v>597.70000000000005</v>
      </c>
      <c r="F14" s="10">
        <v>597.70000000000005</v>
      </c>
      <c r="G14" s="11">
        <f t="shared" si="2"/>
        <v>1.0000644177347879</v>
      </c>
      <c r="H14" s="11">
        <f t="shared" si="3"/>
        <v>1</v>
      </c>
      <c r="I14" s="3"/>
    </row>
    <row r="15" spans="1:9" ht="15" customHeight="1" x14ac:dyDescent="0.25">
      <c r="A15" s="1"/>
      <c r="B15" s="30" t="s">
        <v>166</v>
      </c>
      <c r="C15" s="31">
        <v>339.93049999999999</v>
      </c>
      <c r="D15" s="31">
        <v>339.9</v>
      </c>
      <c r="E15" s="31">
        <v>339.9</v>
      </c>
      <c r="F15" s="31">
        <v>339.9</v>
      </c>
      <c r="G15" s="11">
        <f t="shared" si="2"/>
        <v>0.99991027577696023</v>
      </c>
      <c r="H15" s="11">
        <f t="shared" si="3"/>
        <v>1</v>
      </c>
      <c r="I15" s="3"/>
    </row>
    <row r="16" spans="1:9" ht="14.25" customHeight="1" x14ac:dyDescent="0.25">
      <c r="A16" s="1"/>
      <c r="B16" s="24" t="s">
        <v>54</v>
      </c>
      <c r="C16" s="25">
        <v>8987.4</v>
      </c>
      <c r="D16" s="25">
        <v>8987.4</v>
      </c>
      <c r="E16" s="25">
        <v>8987.4</v>
      </c>
      <c r="F16" s="25">
        <v>8604.7000000000007</v>
      </c>
      <c r="G16" s="19">
        <f t="shared" si="2"/>
        <v>0.95741816320626671</v>
      </c>
      <c r="H16" s="19">
        <f t="shared" si="3"/>
        <v>0.95741816320626671</v>
      </c>
      <c r="I16" s="3"/>
    </row>
    <row r="17" spans="1:9" ht="15" customHeight="1" x14ac:dyDescent="0.25">
      <c r="A17" s="1"/>
      <c r="B17" s="28" t="s">
        <v>55</v>
      </c>
      <c r="C17" s="29">
        <v>1500</v>
      </c>
      <c r="D17" s="29">
        <v>1500</v>
      </c>
      <c r="E17" s="29">
        <v>1500</v>
      </c>
      <c r="F17" s="29">
        <v>1500</v>
      </c>
      <c r="G17" s="11">
        <f t="shared" si="2"/>
        <v>1</v>
      </c>
      <c r="H17" s="11">
        <f t="shared" si="3"/>
        <v>1</v>
      </c>
      <c r="I17" s="3"/>
    </row>
    <row r="18" spans="1:9" ht="15" customHeight="1" x14ac:dyDescent="0.25">
      <c r="A18" s="1"/>
      <c r="B18" s="9" t="s">
        <v>167</v>
      </c>
      <c r="C18" s="10">
        <v>799.7</v>
      </c>
      <c r="D18" s="10">
        <v>799.7</v>
      </c>
      <c r="E18" s="10">
        <v>799.7</v>
      </c>
      <c r="F18" s="10">
        <v>656.7</v>
      </c>
      <c r="G18" s="11">
        <f t="shared" si="2"/>
        <v>0.82118294360385147</v>
      </c>
      <c r="H18" s="11">
        <f t="shared" si="3"/>
        <v>0.82118294360385147</v>
      </c>
      <c r="I18" s="3"/>
    </row>
    <row r="19" spans="1:9" ht="15" customHeight="1" x14ac:dyDescent="0.25">
      <c r="A19" s="1"/>
      <c r="B19" s="9" t="s">
        <v>168</v>
      </c>
      <c r="C19" s="10">
        <v>681.28599999999994</v>
      </c>
      <c r="D19" s="10">
        <v>681.3</v>
      </c>
      <c r="E19" s="10">
        <v>681.3</v>
      </c>
      <c r="F19" s="10">
        <v>681.3</v>
      </c>
      <c r="G19" s="11">
        <f t="shared" si="2"/>
        <v>1.0000205493728038</v>
      </c>
      <c r="H19" s="11">
        <f t="shared" si="3"/>
        <v>1</v>
      </c>
      <c r="I19" s="3"/>
    </row>
    <row r="20" spans="1:9" ht="15" customHeight="1" x14ac:dyDescent="0.25">
      <c r="A20" s="1"/>
      <c r="B20" s="9" t="s">
        <v>169</v>
      </c>
      <c r="C20" s="10">
        <v>674.87400000000002</v>
      </c>
      <c r="D20" s="10">
        <v>674.9</v>
      </c>
      <c r="E20" s="10">
        <v>674.9</v>
      </c>
      <c r="F20" s="10">
        <v>593.9</v>
      </c>
      <c r="G20" s="11">
        <f t="shared" si="2"/>
        <v>0.88001612152787034</v>
      </c>
      <c r="H20" s="11">
        <f t="shared" si="3"/>
        <v>0.87998221958808709</v>
      </c>
      <c r="I20" s="3"/>
    </row>
    <row r="21" spans="1:9" ht="15" customHeight="1" x14ac:dyDescent="0.25">
      <c r="A21" s="1"/>
      <c r="B21" s="9" t="s">
        <v>170</v>
      </c>
      <c r="C21" s="10">
        <v>568.20000000000005</v>
      </c>
      <c r="D21" s="10">
        <v>568.20000000000005</v>
      </c>
      <c r="E21" s="10">
        <v>568.20000000000005</v>
      </c>
      <c r="F21" s="10">
        <v>454.3</v>
      </c>
      <c r="G21" s="11">
        <f t="shared" si="2"/>
        <v>0.79954241464273135</v>
      </c>
      <c r="H21" s="11">
        <f t="shared" si="3"/>
        <v>0.79954241464273135</v>
      </c>
      <c r="I21" s="3"/>
    </row>
    <row r="22" spans="1:9" ht="15" customHeight="1" x14ac:dyDescent="0.25">
      <c r="A22" s="1"/>
      <c r="B22" s="9" t="s">
        <v>172</v>
      </c>
      <c r="C22" s="10">
        <v>515.44399999999996</v>
      </c>
      <c r="D22" s="10">
        <v>515.4</v>
      </c>
      <c r="E22" s="10">
        <v>515.4</v>
      </c>
      <c r="F22" s="10">
        <v>515.4</v>
      </c>
      <c r="G22" s="11">
        <f t="shared" si="2"/>
        <v>0.99991463670156222</v>
      </c>
      <c r="H22" s="11">
        <f t="shared" si="3"/>
        <v>1</v>
      </c>
      <c r="I22" s="3"/>
    </row>
    <row r="23" spans="1:9" ht="15" customHeight="1" x14ac:dyDescent="0.25">
      <c r="A23" s="1"/>
      <c r="B23" s="9" t="s">
        <v>298</v>
      </c>
      <c r="C23" s="10">
        <v>737.09799999999996</v>
      </c>
      <c r="D23" s="10">
        <v>737.1</v>
      </c>
      <c r="E23" s="10">
        <v>737.1</v>
      </c>
      <c r="F23" s="10">
        <v>737.1</v>
      </c>
      <c r="G23" s="11">
        <f t="shared" si="2"/>
        <v>1.0000027133434091</v>
      </c>
      <c r="H23" s="11">
        <f t="shared" si="3"/>
        <v>1</v>
      </c>
      <c r="I23" s="3"/>
    </row>
    <row r="24" spans="1:9" ht="15" customHeight="1" x14ac:dyDescent="0.25">
      <c r="A24" s="1"/>
      <c r="B24" s="9" t="s">
        <v>299</v>
      </c>
      <c r="C24" s="10">
        <v>398.03699999999998</v>
      </c>
      <c r="D24" s="10">
        <v>398</v>
      </c>
      <c r="E24" s="10">
        <v>398</v>
      </c>
      <c r="F24" s="10">
        <v>366.4</v>
      </c>
      <c r="G24" s="11">
        <f t="shared" si="2"/>
        <v>0.92051743933352925</v>
      </c>
      <c r="H24" s="11">
        <f t="shared" si="3"/>
        <v>0.92060301507537678</v>
      </c>
      <c r="I24" s="3"/>
    </row>
    <row r="25" spans="1:9" ht="15" customHeight="1" x14ac:dyDescent="0.25">
      <c r="A25" s="1"/>
      <c r="B25" s="9" t="s">
        <v>173</v>
      </c>
      <c r="C25" s="10">
        <v>1384.1759999999999</v>
      </c>
      <c r="D25" s="10">
        <v>1384.2</v>
      </c>
      <c r="E25" s="10">
        <v>1384.2</v>
      </c>
      <c r="F25" s="10">
        <v>1384.2</v>
      </c>
      <c r="G25" s="11">
        <f t="shared" si="2"/>
        <v>1.0000173388355238</v>
      </c>
      <c r="H25" s="11">
        <f t="shared" si="3"/>
        <v>1</v>
      </c>
      <c r="I25" s="3"/>
    </row>
    <row r="26" spans="1:9" ht="15" customHeight="1" x14ac:dyDescent="0.25">
      <c r="A26" s="1"/>
      <c r="B26" s="9" t="s">
        <v>141</v>
      </c>
      <c r="C26" s="10">
        <v>1053.5820000000001</v>
      </c>
      <c r="D26" s="10">
        <v>1053.5999999999999</v>
      </c>
      <c r="E26" s="10">
        <v>1053.5999999999999</v>
      </c>
      <c r="F26" s="10">
        <v>1048.3</v>
      </c>
      <c r="G26" s="11">
        <f t="shared" si="2"/>
        <v>0.99498662657486536</v>
      </c>
      <c r="H26" s="11">
        <f t="shared" si="3"/>
        <v>0.99496962794229316</v>
      </c>
      <c r="I26" s="3"/>
    </row>
    <row r="27" spans="1:9" ht="15" customHeight="1" x14ac:dyDescent="0.25">
      <c r="A27" s="1"/>
      <c r="B27" s="30" t="s">
        <v>174</v>
      </c>
      <c r="C27" s="31">
        <v>675</v>
      </c>
      <c r="D27" s="31">
        <v>675</v>
      </c>
      <c r="E27" s="31">
        <v>675</v>
      </c>
      <c r="F27" s="31">
        <v>667.1</v>
      </c>
      <c r="G27" s="11">
        <f t="shared" si="2"/>
        <v>0.98829629629629634</v>
      </c>
      <c r="H27" s="11">
        <f t="shared" si="3"/>
        <v>0.98829629629629634</v>
      </c>
      <c r="I27" s="3"/>
    </row>
    <row r="28" spans="1:9" ht="14.25" customHeight="1" x14ac:dyDescent="0.25">
      <c r="A28" s="1"/>
      <c r="B28" s="24" t="s">
        <v>93</v>
      </c>
      <c r="C28" s="25">
        <v>2700</v>
      </c>
      <c r="D28" s="25">
        <v>2700</v>
      </c>
      <c r="E28" s="25">
        <v>2700</v>
      </c>
      <c r="F28" s="25">
        <v>1196.9000000000001</v>
      </c>
      <c r="G28" s="19">
        <f t="shared" si="2"/>
        <v>0.44329629629629635</v>
      </c>
      <c r="H28" s="19">
        <f t="shared" si="3"/>
        <v>0.44329629629629635</v>
      </c>
      <c r="I28" s="3"/>
    </row>
    <row r="29" spans="1:9" ht="15" customHeight="1" x14ac:dyDescent="0.25">
      <c r="A29" s="1"/>
      <c r="B29" s="28" t="s">
        <v>94</v>
      </c>
      <c r="C29" s="29">
        <v>1499.9999</v>
      </c>
      <c r="D29" s="29">
        <v>1500</v>
      </c>
      <c r="E29" s="29">
        <v>1500</v>
      </c>
      <c r="F29" s="29">
        <v>0</v>
      </c>
      <c r="G29" s="11">
        <f t="shared" si="2"/>
        <v>0</v>
      </c>
      <c r="H29" s="11">
        <f t="shared" si="3"/>
        <v>0</v>
      </c>
      <c r="I29" s="3"/>
    </row>
    <row r="30" spans="1:9" ht="15" customHeight="1" x14ac:dyDescent="0.25">
      <c r="A30" s="1"/>
      <c r="B30" s="30" t="s">
        <v>279</v>
      </c>
      <c r="C30" s="31">
        <v>1200</v>
      </c>
      <c r="D30" s="31">
        <v>1200</v>
      </c>
      <c r="E30" s="31">
        <v>1200</v>
      </c>
      <c r="F30" s="31">
        <v>1196.9000000000001</v>
      </c>
      <c r="G30" s="11">
        <f t="shared" si="2"/>
        <v>0.99741666666666673</v>
      </c>
      <c r="H30" s="11">
        <f t="shared" si="3"/>
        <v>0.99741666666666673</v>
      </c>
      <c r="I30" s="3"/>
    </row>
    <row r="31" spans="1:9" ht="14.25" customHeight="1" x14ac:dyDescent="0.25">
      <c r="A31" s="1"/>
      <c r="B31" s="24" t="s">
        <v>122</v>
      </c>
      <c r="C31" s="25">
        <v>2666.4</v>
      </c>
      <c r="D31" s="25">
        <v>2666.4</v>
      </c>
      <c r="E31" s="25">
        <v>2666.4</v>
      </c>
      <c r="F31" s="25">
        <v>2611.6</v>
      </c>
      <c r="G31" s="19">
        <f t="shared" si="2"/>
        <v>0.97944794479447939</v>
      </c>
      <c r="H31" s="19">
        <f t="shared" si="3"/>
        <v>0.97944794479447939</v>
      </c>
      <c r="I31" s="3"/>
    </row>
    <row r="32" spans="1:9" ht="15" customHeight="1" x14ac:dyDescent="0.25">
      <c r="A32" s="1"/>
      <c r="B32" s="28" t="s">
        <v>300</v>
      </c>
      <c r="C32" s="29">
        <v>537.5</v>
      </c>
      <c r="D32" s="29">
        <v>537.5</v>
      </c>
      <c r="E32" s="29">
        <v>537.5</v>
      </c>
      <c r="F32" s="29">
        <v>537.5</v>
      </c>
      <c r="G32" s="11">
        <f t="shared" si="2"/>
        <v>1</v>
      </c>
      <c r="H32" s="11">
        <f t="shared" si="3"/>
        <v>1</v>
      </c>
      <c r="I32" s="3"/>
    </row>
    <row r="33" spans="1:9" ht="15" customHeight="1" x14ac:dyDescent="0.25">
      <c r="A33" s="1"/>
      <c r="B33" s="9" t="s">
        <v>178</v>
      </c>
      <c r="C33" s="10">
        <v>95.384600000000006</v>
      </c>
      <c r="D33" s="10">
        <v>95.4</v>
      </c>
      <c r="E33" s="10">
        <v>95.4</v>
      </c>
      <c r="F33" s="10">
        <v>95.4</v>
      </c>
      <c r="G33" s="11">
        <f t="shared" si="2"/>
        <v>1.0001614516389439</v>
      </c>
      <c r="H33" s="11">
        <f t="shared" si="3"/>
        <v>1</v>
      </c>
      <c r="I33" s="3"/>
    </row>
    <row r="34" spans="1:9" ht="15" customHeight="1" x14ac:dyDescent="0.25">
      <c r="A34" s="1"/>
      <c r="B34" s="9" t="s">
        <v>179</v>
      </c>
      <c r="C34" s="10">
        <v>826.73500000000001</v>
      </c>
      <c r="D34" s="10">
        <v>826.7</v>
      </c>
      <c r="E34" s="10">
        <v>826.7</v>
      </c>
      <c r="F34" s="10">
        <v>826.7</v>
      </c>
      <c r="G34" s="11">
        <f t="shared" si="2"/>
        <v>0.99995766478980574</v>
      </c>
      <c r="H34" s="11">
        <f t="shared" si="3"/>
        <v>1</v>
      </c>
      <c r="I34" s="3"/>
    </row>
    <row r="35" spans="1:9" ht="15" customHeight="1" x14ac:dyDescent="0.25">
      <c r="A35" s="1"/>
      <c r="B35" s="9" t="s">
        <v>181</v>
      </c>
      <c r="C35" s="10">
        <v>1107.6922999999999</v>
      </c>
      <c r="D35" s="10">
        <v>1107.7</v>
      </c>
      <c r="E35" s="10">
        <v>1107.7</v>
      </c>
      <c r="F35" s="10">
        <v>1052.8</v>
      </c>
      <c r="G35" s="11">
        <f t="shared" si="2"/>
        <v>0.95044445104475317</v>
      </c>
      <c r="H35" s="11">
        <f t="shared" si="3"/>
        <v>0.95043784418163757</v>
      </c>
      <c r="I35" s="3"/>
    </row>
    <row r="36" spans="1:9" ht="15" customHeight="1" x14ac:dyDescent="0.25">
      <c r="A36" s="1"/>
      <c r="B36" s="30" t="s">
        <v>301</v>
      </c>
      <c r="C36" s="31">
        <v>99.14</v>
      </c>
      <c r="D36" s="31">
        <v>99.1</v>
      </c>
      <c r="E36" s="31">
        <v>99.1</v>
      </c>
      <c r="F36" s="31">
        <v>99.2</v>
      </c>
      <c r="G36" s="11">
        <f t="shared" si="2"/>
        <v>1.0006052047609442</v>
      </c>
      <c r="H36" s="11">
        <f t="shared" si="3"/>
        <v>1.0010090817356208</v>
      </c>
      <c r="I36" s="3"/>
    </row>
    <row r="37" spans="1:9" ht="14.25" customHeight="1" x14ac:dyDescent="0.25">
      <c r="A37" s="1"/>
      <c r="B37" s="24" t="s">
        <v>185</v>
      </c>
      <c r="C37" s="25">
        <v>2342.3000000000002</v>
      </c>
      <c r="D37" s="25">
        <v>2342.3000000000002</v>
      </c>
      <c r="E37" s="25">
        <v>2342.3000000000002</v>
      </c>
      <c r="F37" s="25">
        <v>2342.3000000000002</v>
      </c>
      <c r="G37" s="19">
        <f t="shared" si="2"/>
        <v>1</v>
      </c>
      <c r="H37" s="19">
        <f t="shared" si="3"/>
        <v>1</v>
      </c>
      <c r="I37" s="3"/>
    </row>
    <row r="38" spans="1:9" ht="15" customHeight="1" x14ac:dyDescent="0.25">
      <c r="A38" s="1"/>
      <c r="B38" s="28" t="s">
        <v>302</v>
      </c>
      <c r="C38" s="29">
        <v>107.40770000000001</v>
      </c>
      <c r="D38" s="29">
        <v>107.4</v>
      </c>
      <c r="E38" s="29">
        <v>107.4</v>
      </c>
      <c r="F38" s="29">
        <v>107.4</v>
      </c>
      <c r="G38" s="11">
        <f t="shared" si="2"/>
        <v>0.99992831054011955</v>
      </c>
      <c r="H38" s="11">
        <f t="shared" si="3"/>
        <v>1</v>
      </c>
      <c r="I38" s="3"/>
    </row>
    <row r="39" spans="1:9" ht="15" customHeight="1" x14ac:dyDescent="0.25">
      <c r="A39" s="1"/>
      <c r="B39" s="9" t="s">
        <v>303</v>
      </c>
      <c r="C39" s="10">
        <v>1392.3077000000001</v>
      </c>
      <c r="D39" s="10">
        <v>1392.3</v>
      </c>
      <c r="E39" s="10">
        <v>1392.3</v>
      </c>
      <c r="F39" s="10">
        <v>1392.3</v>
      </c>
      <c r="G39" s="11">
        <f t="shared" si="2"/>
        <v>0.99999446961329019</v>
      </c>
      <c r="H39" s="11">
        <f t="shared" si="3"/>
        <v>1</v>
      </c>
      <c r="I39" s="3"/>
    </row>
    <row r="40" spans="1:9" ht="15" customHeight="1" x14ac:dyDescent="0.25">
      <c r="A40" s="1"/>
      <c r="B40" s="9" t="s">
        <v>187</v>
      </c>
      <c r="C40" s="10">
        <v>384.61540000000002</v>
      </c>
      <c r="D40" s="10">
        <v>384.6</v>
      </c>
      <c r="E40" s="10">
        <v>384.6</v>
      </c>
      <c r="F40" s="10">
        <v>384.6</v>
      </c>
      <c r="G40" s="11">
        <f t="shared" si="2"/>
        <v>0.99995996000160159</v>
      </c>
      <c r="H40" s="11">
        <f t="shared" si="3"/>
        <v>1</v>
      </c>
      <c r="I40" s="3"/>
    </row>
    <row r="41" spans="1:9" ht="15" customHeight="1" x14ac:dyDescent="0.25">
      <c r="A41" s="1"/>
      <c r="B41" s="30" t="s">
        <v>188</v>
      </c>
      <c r="C41" s="31">
        <v>458.0154</v>
      </c>
      <c r="D41" s="31">
        <v>458</v>
      </c>
      <c r="E41" s="31">
        <v>458</v>
      </c>
      <c r="F41" s="31">
        <v>458</v>
      </c>
      <c r="G41" s="11">
        <f t="shared" si="2"/>
        <v>0.99996637667641741</v>
      </c>
      <c r="H41" s="11">
        <f t="shared" si="3"/>
        <v>1</v>
      </c>
      <c r="I41" s="3"/>
    </row>
    <row r="42" spans="1:9" ht="14.25" customHeight="1" x14ac:dyDescent="0.25">
      <c r="A42" s="1"/>
      <c r="B42" s="24" t="s">
        <v>56</v>
      </c>
      <c r="C42" s="25">
        <v>472</v>
      </c>
      <c r="D42" s="25">
        <v>472</v>
      </c>
      <c r="E42" s="25">
        <v>472</v>
      </c>
      <c r="F42" s="25">
        <v>328</v>
      </c>
      <c r="G42" s="19">
        <f t="shared" si="2"/>
        <v>0.69491525423728817</v>
      </c>
      <c r="H42" s="19">
        <f t="shared" si="3"/>
        <v>0.69491525423728817</v>
      </c>
      <c r="I42" s="3"/>
    </row>
    <row r="43" spans="1:9" ht="15" customHeight="1" x14ac:dyDescent="0.25">
      <c r="A43" s="1"/>
      <c r="B43" s="26" t="s">
        <v>304</v>
      </c>
      <c r="C43" s="27">
        <v>472</v>
      </c>
      <c r="D43" s="27">
        <v>472</v>
      </c>
      <c r="E43" s="27">
        <v>472</v>
      </c>
      <c r="F43" s="27">
        <v>328</v>
      </c>
      <c r="G43" s="11">
        <f t="shared" si="2"/>
        <v>0.69491525423728817</v>
      </c>
      <c r="H43" s="11">
        <f t="shared" si="3"/>
        <v>0.69491525423728817</v>
      </c>
      <c r="I43" s="3"/>
    </row>
    <row r="44" spans="1:9" ht="14.25" customHeight="1" x14ac:dyDescent="0.25">
      <c r="A44" s="1"/>
      <c r="B44" s="24" t="s">
        <v>58</v>
      </c>
      <c r="C44" s="25">
        <v>5491</v>
      </c>
      <c r="D44" s="25">
        <v>5491</v>
      </c>
      <c r="E44" s="25">
        <v>5491</v>
      </c>
      <c r="F44" s="25">
        <v>5491.1</v>
      </c>
      <c r="G44" s="19">
        <f t="shared" si="2"/>
        <v>1.0000182116190131</v>
      </c>
      <c r="H44" s="19">
        <f t="shared" si="3"/>
        <v>1.0000182116190131</v>
      </c>
      <c r="I44" s="3"/>
    </row>
    <row r="45" spans="1:9" ht="15" customHeight="1" x14ac:dyDescent="0.25">
      <c r="A45" s="1"/>
      <c r="B45" s="28" t="s">
        <v>59</v>
      </c>
      <c r="C45" s="29">
        <v>1500</v>
      </c>
      <c r="D45" s="29">
        <v>1500</v>
      </c>
      <c r="E45" s="29">
        <v>1500</v>
      </c>
      <c r="F45" s="29">
        <v>1500</v>
      </c>
      <c r="G45" s="11">
        <f t="shared" si="2"/>
        <v>1</v>
      </c>
      <c r="H45" s="11">
        <f t="shared" si="3"/>
        <v>1</v>
      </c>
      <c r="I45" s="3"/>
    </row>
    <row r="46" spans="1:9" ht="15" customHeight="1" x14ac:dyDescent="0.25">
      <c r="A46" s="1"/>
      <c r="B46" s="9" t="s">
        <v>305</v>
      </c>
      <c r="C46" s="10">
        <v>173.9</v>
      </c>
      <c r="D46" s="10">
        <v>173.9</v>
      </c>
      <c r="E46" s="10">
        <v>173.9</v>
      </c>
      <c r="F46" s="10">
        <v>173.9</v>
      </c>
      <c r="G46" s="11">
        <f t="shared" si="2"/>
        <v>1</v>
      </c>
      <c r="H46" s="11">
        <f t="shared" si="3"/>
        <v>1</v>
      </c>
      <c r="I46" s="3"/>
    </row>
    <row r="47" spans="1:9" ht="15" customHeight="1" x14ac:dyDescent="0.25">
      <c r="A47" s="1"/>
      <c r="B47" s="9" t="s">
        <v>60</v>
      </c>
      <c r="C47" s="10">
        <v>387.7</v>
      </c>
      <c r="D47" s="10">
        <v>387.7</v>
      </c>
      <c r="E47" s="10">
        <v>387.7</v>
      </c>
      <c r="F47" s="10">
        <v>387.7</v>
      </c>
      <c r="G47" s="11">
        <f t="shared" si="2"/>
        <v>1</v>
      </c>
      <c r="H47" s="11">
        <f t="shared" si="3"/>
        <v>1</v>
      </c>
      <c r="I47" s="3"/>
    </row>
    <row r="48" spans="1:9" ht="15" customHeight="1" x14ac:dyDescent="0.25">
      <c r="A48" s="1"/>
      <c r="B48" s="9" t="s">
        <v>194</v>
      </c>
      <c r="C48" s="10">
        <v>580.29999999999995</v>
      </c>
      <c r="D48" s="10">
        <v>580.29999999999995</v>
      </c>
      <c r="E48" s="10">
        <v>580.29999999999995</v>
      </c>
      <c r="F48" s="10">
        <v>580.29999999999995</v>
      </c>
      <c r="G48" s="11">
        <f t="shared" si="2"/>
        <v>1</v>
      </c>
      <c r="H48" s="11">
        <f t="shared" si="3"/>
        <v>1</v>
      </c>
      <c r="I48" s="3"/>
    </row>
    <row r="49" spans="1:9" ht="15" customHeight="1" x14ac:dyDescent="0.25">
      <c r="A49" s="1"/>
      <c r="B49" s="9" t="s">
        <v>195</v>
      </c>
      <c r="C49" s="10">
        <v>329.3</v>
      </c>
      <c r="D49" s="10">
        <v>329.3</v>
      </c>
      <c r="E49" s="10">
        <v>329.3</v>
      </c>
      <c r="F49" s="10">
        <v>329.3</v>
      </c>
      <c r="G49" s="11">
        <f t="shared" si="2"/>
        <v>1</v>
      </c>
      <c r="H49" s="11">
        <f t="shared" si="3"/>
        <v>1</v>
      </c>
      <c r="I49" s="3"/>
    </row>
    <row r="50" spans="1:9" ht="15" customHeight="1" x14ac:dyDescent="0.25">
      <c r="A50" s="1"/>
      <c r="B50" s="9" t="s">
        <v>61</v>
      </c>
      <c r="C50" s="10">
        <v>763</v>
      </c>
      <c r="D50" s="10">
        <v>763</v>
      </c>
      <c r="E50" s="10">
        <v>763</v>
      </c>
      <c r="F50" s="10">
        <v>763</v>
      </c>
      <c r="G50" s="11">
        <f t="shared" si="2"/>
        <v>1</v>
      </c>
      <c r="H50" s="11">
        <f t="shared" si="3"/>
        <v>1</v>
      </c>
      <c r="I50" s="3"/>
    </row>
    <row r="51" spans="1:9" ht="15" customHeight="1" x14ac:dyDescent="0.25">
      <c r="A51" s="1"/>
      <c r="B51" s="9" t="s">
        <v>63</v>
      </c>
      <c r="C51" s="10">
        <v>188.2998</v>
      </c>
      <c r="D51" s="10">
        <v>188.3</v>
      </c>
      <c r="E51" s="10">
        <v>188.3</v>
      </c>
      <c r="F51" s="10">
        <v>188.3</v>
      </c>
      <c r="G51" s="11">
        <f t="shared" si="2"/>
        <v>1.0000010621360194</v>
      </c>
      <c r="H51" s="11">
        <f t="shared" si="3"/>
        <v>1</v>
      </c>
      <c r="I51" s="3"/>
    </row>
    <row r="52" spans="1:9" ht="15" customHeight="1" x14ac:dyDescent="0.25">
      <c r="A52" s="1"/>
      <c r="B52" s="9" t="s">
        <v>306</v>
      </c>
      <c r="C52" s="10">
        <v>678.55</v>
      </c>
      <c r="D52" s="10">
        <v>678.5</v>
      </c>
      <c r="E52" s="10">
        <v>678.5</v>
      </c>
      <c r="F52" s="10">
        <v>678.6</v>
      </c>
      <c r="G52" s="11">
        <f t="shared" si="2"/>
        <v>1.0000736865374698</v>
      </c>
      <c r="H52" s="11">
        <f t="shared" si="3"/>
        <v>1.0001473839351511</v>
      </c>
      <c r="I52" s="3"/>
    </row>
    <row r="53" spans="1:9" ht="15" customHeight="1" x14ac:dyDescent="0.25">
      <c r="A53" s="1"/>
      <c r="B53" s="9" t="s">
        <v>64</v>
      </c>
      <c r="C53" s="10">
        <v>262.90019999999998</v>
      </c>
      <c r="D53" s="10">
        <v>262.89999999999998</v>
      </c>
      <c r="E53" s="10">
        <v>262.89999999999998</v>
      </c>
      <c r="F53" s="10">
        <v>262.89999999999998</v>
      </c>
      <c r="G53" s="11">
        <f t="shared" si="2"/>
        <v>0.99999923925504808</v>
      </c>
      <c r="H53" s="11">
        <f t="shared" si="3"/>
        <v>1</v>
      </c>
      <c r="I53" s="3"/>
    </row>
    <row r="54" spans="1:9" ht="15" customHeight="1" x14ac:dyDescent="0.25">
      <c r="A54" s="1"/>
      <c r="B54" s="9" t="s">
        <v>196</v>
      </c>
      <c r="C54" s="10">
        <v>350.7</v>
      </c>
      <c r="D54" s="10">
        <v>350.7</v>
      </c>
      <c r="E54" s="10">
        <v>350.7</v>
      </c>
      <c r="F54" s="10">
        <v>350.7</v>
      </c>
      <c r="G54" s="11">
        <f t="shared" si="2"/>
        <v>1</v>
      </c>
      <c r="H54" s="11">
        <f t="shared" si="3"/>
        <v>1</v>
      </c>
      <c r="I54" s="3"/>
    </row>
    <row r="55" spans="1:9" ht="15" customHeight="1" x14ac:dyDescent="0.25">
      <c r="A55" s="1"/>
      <c r="B55" s="30" t="s">
        <v>65</v>
      </c>
      <c r="C55" s="31">
        <v>276.39999999999998</v>
      </c>
      <c r="D55" s="31">
        <v>276.39999999999998</v>
      </c>
      <c r="E55" s="31">
        <v>276.39999999999998</v>
      </c>
      <c r="F55" s="31">
        <v>276.39999999999998</v>
      </c>
      <c r="G55" s="11">
        <f t="shared" si="2"/>
        <v>1</v>
      </c>
      <c r="H55" s="11">
        <f t="shared" si="3"/>
        <v>1</v>
      </c>
      <c r="I55" s="3"/>
    </row>
    <row r="56" spans="1:9" ht="14.25" customHeight="1" x14ac:dyDescent="0.25">
      <c r="A56" s="1"/>
      <c r="B56" s="24" t="s">
        <v>160</v>
      </c>
      <c r="C56" s="25">
        <v>1935</v>
      </c>
      <c r="D56" s="25">
        <v>1935</v>
      </c>
      <c r="E56" s="25">
        <v>1935</v>
      </c>
      <c r="F56" s="25">
        <v>1935</v>
      </c>
      <c r="G56" s="19">
        <f t="shared" si="2"/>
        <v>1</v>
      </c>
      <c r="H56" s="19">
        <f t="shared" si="3"/>
        <v>1</v>
      </c>
      <c r="I56" s="3"/>
    </row>
    <row r="57" spans="1:9" ht="15" customHeight="1" x14ac:dyDescent="0.25">
      <c r="A57" s="1"/>
      <c r="B57" s="28" t="s">
        <v>161</v>
      </c>
      <c r="C57" s="29">
        <v>640</v>
      </c>
      <c r="D57" s="29">
        <v>640</v>
      </c>
      <c r="E57" s="29">
        <v>640</v>
      </c>
      <c r="F57" s="29">
        <v>640</v>
      </c>
      <c r="G57" s="11">
        <f t="shared" si="2"/>
        <v>1</v>
      </c>
      <c r="H57" s="11">
        <f t="shared" si="3"/>
        <v>1</v>
      </c>
      <c r="I57" s="3"/>
    </row>
    <row r="58" spans="1:9" ht="15" customHeight="1" x14ac:dyDescent="0.25">
      <c r="A58" s="1"/>
      <c r="B58" s="9" t="s">
        <v>197</v>
      </c>
      <c r="C58" s="10">
        <v>975</v>
      </c>
      <c r="D58" s="10">
        <v>975</v>
      </c>
      <c r="E58" s="10">
        <v>975</v>
      </c>
      <c r="F58" s="10">
        <v>975</v>
      </c>
      <c r="G58" s="11">
        <f t="shared" si="2"/>
        <v>1</v>
      </c>
      <c r="H58" s="11">
        <f t="shared" si="3"/>
        <v>1</v>
      </c>
      <c r="I58" s="3"/>
    </row>
    <row r="59" spans="1:9" ht="15" customHeight="1" x14ac:dyDescent="0.25">
      <c r="A59" s="1"/>
      <c r="B59" s="9" t="s">
        <v>307</v>
      </c>
      <c r="C59" s="10">
        <v>220</v>
      </c>
      <c r="D59" s="10">
        <v>220</v>
      </c>
      <c r="E59" s="10">
        <v>220</v>
      </c>
      <c r="F59" s="10">
        <v>220</v>
      </c>
      <c r="G59" s="11">
        <f t="shared" si="2"/>
        <v>1</v>
      </c>
      <c r="H59" s="11">
        <f t="shared" si="3"/>
        <v>1</v>
      </c>
      <c r="I59" s="3"/>
    </row>
    <row r="60" spans="1:9" ht="15" customHeight="1" x14ac:dyDescent="0.25">
      <c r="A60" s="1"/>
      <c r="B60" s="30" t="s">
        <v>199</v>
      </c>
      <c r="C60" s="31">
        <v>100</v>
      </c>
      <c r="D60" s="31">
        <v>100</v>
      </c>
      <c r="E60" s="31">
        <v>100</v>
      </c>
      <c r="F60" s="31">
        <v>100</v>
      </c>
      <c r="G60" s="11">
        <f t="shared" si="2"/>
        <v>1</v>
      </c>
      <c r="H60" s="11">
        <f t="shared" si="3"/>
        <v>1</v>
      </c>
      <c r="I60" s="3"/>
    </row>
    <row r="61" spans="1:9" ht="14.25" customHeight="1" x14ac:dyDescent="0.25">
      <c r="A61" s="1"/>
      <c r="B61" s="24" t="s">
        <v>200</v>
      </c>
      <c r="C61" s="25">
        <v>3138.79</v>
      </c>
      <c r="D61" s="25">
        <v>3138.8</v>
      </c>
      <c r="E61" s="25">
        <v>3138.8</v>
      </c>
      <c r="F61" s="25">
        <v>3096.5</v>
      </c>
      <c r="G61" s="19">
        <f t="shared" si="2"/>
        <v>0.98652665517603921</v>
      </c>
      <c r="H61" s="19">
        <f t="shared" si="3"/>
        <v>0.98652351217025613</v>
      </c>
      <c r="I61" s="3"/>
    </row>
    <row r="62" spans="1:9" ht="15" customHeight="1" x14ac:dyDescent="0.25">
      <c r="A62" s="1"/>
      <c r="B62" s="28" t="s">
        <v>308</v>
      </c>
      <c r="C62" s="29">
        <v>1138.5</v>
      </c>
      <c r="D62" s="29">
        <v>1138.5</v>
      </c>
      <c r="E62" s="29">
        <v>1138.5</v>
      </c>
      <c r="F62" s="29">
        <v>1096.2</v>
      </c>
      <c r="G62" s="11">
        <f t="shared" si="2"/>
        <v>0.96284584980237153</v>
      </c>
      <c r="H62" s="11">
        <f t="shared" si="3"/>
        <v>0.96284584980237153</v>
      </c>
      <c r="I62" s="3"/>
    </row>
    <row r="63" spans="1:9" ht="15" customHeight="1" x14ac:dyDescent="0.25">
      <c r="A63" s="1"/>
      <c r="B63" s="9" t="s">
        <v>202</v>
      </c>
      <c r="C63" s="10">
        <v>680</v>
      </c>
      <c r="D63" s="10">
        <v>680</v>
      </c>
      <c r="E63" s="10">
        <v>680</v>
      </c>
      <c r="F63" s="10">
        <v>680</v>
      </c>
      <c r="G63" s="11">
        <f t="shared" si="2"/>
        <v>1</v>
      </c>
      <c r="H63" s="11">
        <f t="shared" si="3"/>
        <v>1</v>
      </c>
      <c r="I63" s="3"/>
    </row>
    <row r="64" spans="1:9" ht="15" customHeight="1" x14ac:dyDescent="0.25">
      <c r="A64" s="1"/>
      <c r="B64" s="30" t="s">
        <v>309</v>
      </c>
      <c r="C64" s="31">
        <v>1320.289</v>
      </c>
      <c r="D64" s="31">
        <v>1320.3</v>
      </c>
      <c r="E64" s="31">
        <v>1320.3</v>
      </c>
      <c r="F64" s="31">
        <v>1320.3</v>
      </c>
      <c r="G64" s="11">
        <f t="shared" si="2"/>
        <v>1.0000083315092376</v>
      </c>
      <c r="H64" s="11">
        <f t="shared" si="3"/>
        <v>1</v>
      </c>
      <c r="I64" s="3"/>
    </row>
    <row r="65" spans="1:9" ht="14.25" customHeight="1" x14ac:dyDescent="0.25">
      <c r="A65" s="1"/>
      <c r="B65" s="24" t="s">
        <v>204</v>
      </c>
      <c r="C65" s="25">
        <v>5031.4799999999996</v>
      </c>
      <c r="D65" s="25">
        <v>5031.5</v>
      </c>
      <c r="E65" s="25">
        <v>5031.5</v>
      </c>
      <c r="F65" s="25">
        <v>4102.8</v>
      </c>
      <c r="G65" s="19">
        <f t="shared" si="2"/>
        <v>0.81542607741658524</v>
      </c>
      <c r="H65" s="19">
        <f t="shared" si="3"/>
        <v>0.8154228361323661</v>
      </c>
      <c r="I65" s="3"/>
    </row>
    <row r="66" spans="1:9" ht="15" customHeight="1" x14ac:dyDescent="0.25">
      <c r="A66" s="1"/>
      <c r="B66" s="28" t="s">
        <v>310</v>
      </c>
      <c r="C66" s="29">
        <v>1500</v>
      </c>
      <c r="D66" s="29">
        <v>1500</v>
      </c>
      <c r="E66" s="29">
        <v>1500</v>
      </c>
      <c r="F66" s="29">
        <v>878.9</v>
      </c>
      <c r="G66" s="11">
        <f t="shared" si="2"/>
        <v>0.58593333333333331</v>
      </c>
      <c r="H66" s="11">
        <f t="shared" si="3"/>
        <v>0.58593333333333331</v>
      </c>
      <c r="I66" s="3"/>
    </row>
    <row r="67" spans="1:9" ht="15" customHeight="1" x14ac:dyDescent="0.25">
      <c r="A67" s="1"/>
      <c r="B67" s="9" t="s">
        <v>206</v>
      </c>
      <c r="C67" s="10">
        <v>1500</v>
      </c>
      <c r="D67" s="10">
        <v>1500</v>
      </c>
      <c r="E67" s="10">
        <v>1500</v>
      </c>
      <c r="F67" s="10">
        <v>1500</v>
      </c>
      <c r="G67" s="11">
        <f t="shared" si="2"/>
        <v>1</v>
      </c>
      <c r="H67" s="11">
        <f t="shared" si="3"/>
        <v>1</v>
      </c>
      <c r="I67" s="3"/>
    </row>
    <row r="68" spans="1:9" ht="15" customHeight="1" x14ac:dyDescent="0.25">
      <c r="A68" s="1"/>
      <c r="B68" s="9" t="s">
        <v>207</v>
      </c>
      <c r="C68" s="10">
        <v>73.075000000000003</v>
      </c>
      <c r="D68" s="10">
        <v>73.099999999999994</v>
      </c>
      <c r="E68" s="10">
        <v>73.099999999999994</v>
      </c>
      <c r="F68" s="10">
        <v>73.099999999999994</v>
      </c>
      <c r="G68" s="11">
        <f t="shared" si="2"/>
        <v>1.0003421142661648</v>
      </c>
      <c r="H68" s="11">
        <f t="shared" si="3"/>
        <v>1</v>
      </c>
      <c r="I68" s="3"/>
    </row>
    <row r="69" spans="1:9" ht="15" customHeight="1" x14ac:dyDescent="0.25">
      <c r="A69" s="1"/>
      <c r="B69" s="9" t="s">
        <v>311</v>
      </c>
      <c r="C69" s="10">
        <v>759.572</v>
      </c>
      <c r="D69" s="10">
        <v>759.6</v>
      </c>
      <c r="E69" s="10">
        <v>759.6</v>
      </c>
      <c r="F69" s="10">
        <v>452</v>
      </c>
      <c r="G69" s="11">
        <f t="shared" si="2"/>
        <v>0.59507196157836251</v>
      </c>
      <c r="H69" s="11">
        <f t="shared" si="3"/>
        <v>0.59505002632964721</v>
      </c>
      <c r="I69" s="3"/>
    </row>
    <row r="70" spans="1:9" ht="15" customHeight="1" x14ac:dyDescent="0.25">
      <c r="A70" s="1"/>
      <c r="B70" s="9" t="s">
        <v>312</v>
      </c>
      <c r="C70" s="10">
        <v>230.75720000000001</v>
      </c>
      <c r="D70" s="10">
        <v>230.7</v>
      </c>
      <c r="E70" s="10">
        <v>230.7</v>
      </c>
      <c r="F70" s="10">
        <v>230.7</v>
      </c>
      <c r="G70" s="11">
        <f t="shared" si="2"/>
        <v>0.99975212041054395</v>
      </c>
      <c r="H70" s="11">
        <f t="shared" si="3"/>
        <v>1</v>
      </c>
      <c r="I70" s="3"/>
    </row>
    <row r="71" spans="1:9" ht="15" customHeight="1" x14ac:dyDescent="0.25">
      <c r="A71" s="1"/>
      <c r="B71" s="9" t="s">
        <v>313</v>
      </c>
      <c r="C71" s="10">
        <v>375.70440000000002</v>
      </c>
      <c r="D71" s="10">
        <v>375.7</v>
      </c>
      <c r="E71" s="10">
        <v>375.7</v>
      </c>
      <c r="F71" s="10">
        <v>375.7</v>
      </c>
      <c r="G71" s="11">
        <f t="shared" si="2"/>
        <v>0.99998828866523781</v>
      </c>
      <c r="H71" s="11">
        <f t="shared" si="3"/>
        <v>1</v>
      </c>
      <c r="I71" s="3"/>
    </row>
    <row r="72" spans="1:9" ht="15" customHeight="1" x14ac:dyDescent="0.25">
      <c r="A72" s="1"/>
      <c r="B72" s="9" t="s">
        <v>208</v>
      </c>
      <c r="C72" s="10">
        <v>371.06299999999999</v>
      </c>
      <c r="D72" s="10">
        <v>371.1</v>
      </c>
      <c r="E72" s="10">
        <v>371.1</v>
      </c>
      <c r="F72" s="10">
        <v>371.1</v>
      </c>
      <c r="G72" s="11">
        <f t="shared" si="2"/>
        <v>1.0000997135257357</v>
      </c>
      <c r="H72" s="11">
        <f t="shared" si="3"/>
        <v>1</v>
      </c>
      <c r="I72" s="3"/>
    </row>
    <row r="73" spans="1:9" ht="15" customHeight="1" x14ac:dyDescent="0.25">
      <c r="A73" s="1"/>
      <c r="B73" s="9" t="s">
        <v>209</v>
      </c>
      <c r="C73" s="10">
        <v>82.852999999999994</v>
      </c>
      <c r="D73" s="10">
        <v>82.8</v>
      </c>
      <c r="E73" s="10">
        <v>82.8</v>
      </c>
      <c r="F73" s="10">
        <v>82.8</v>
      </c>
      <c r="G73" s="11">
        <f t="shared" ref="G73:G136" si="4">F73/C73</f>
        <v>0.99936031284322835</v>
      </c>
      <c r="H73" s="11">
        <f t="shared" ref="H73:H136" si="5">F73/D73</f>
        <v>1</v>
      </c>
      <c r="I73" s="3"/>
    </row>
    <row r="74" spans="1:9" ht="15" customHeight="1" x14ac:dyDescent="0.25">
      <c r="A74" s="1"/>
      <c r="B74" s="30" t="s">
        <v>211</v>
      </c>
      <c r="C74" s="31">
        <v>138.4615</v>
      </c>
      <c r="D74" s="31">
        <v>138.5</v>
      </c>
      <c r="E74" s="31">
        <v>138.5</v>
      </c>
      <c r="F74" s="31">
        <v>138.5</v>
      </c>
      <c r="G74" s="11">
        <f t="shared" si="4"/>
        <v>1.0002780556327933</v>
      </c>
      <c r="H74" s="11">
        <f t="shared" si="5"/>
        <v>1</v>
      </c>
      <c r="I74" s="3"/>
    </row>
    <row r="75" spans="1:9" ht="14.25" customHeight="1" x14ac:dyDescent="0.25">
      <c r="A75" s="1"/>
      <c r="B75" s="24" t="s">
        <v>66</v>
      </c>
      <c r="C75" s="25">
        <v>2567.2800000000002</v>
      </c>
      <c r="D75" s="25">
        <v>2567.3000000000002</v>
      </c>
      <c r="E75" s="25">
        <v>2567.3000000000002</v>
      </c>
      <c r="F75" s="25">
        <v>2424.5</v>
      </c>
      <c r="G75" s="19">
        <f t="shared" si="4"/>
        <v>0.94438471845688821</v>
      </c>
      <c r="H75" s="19">
        <f t="shared" si="5"/>
        <v>0.94437736143029638</v>
      </c>
      <c r="I75" s="3"/>
    </row>
    <row r="76" spans="1:9" ht="15" customHeight="1" x14ac:dyDescent="0.25">
      <c r="A76" s="1"/>
      <c r="B76" s="28" t="s">
        <v>314</v>
      </c>
      <c r="C76" s="29">
        <v>448.46170000000001</v>
      </c>
      <c r="D76" s="29">
        <v>448.5</v>
      </c>
      <c r="E76" s="29">
        <v>448.5</v>
      </c>
      <c r="F76" s="29">
        <v>448.5</v>
      </c>
      <c r="G76" s="11">
        <f t="shared" si="4"/>
        <v>1.0000854030567159</v>
      </c>
      <c r="H76" s="11">
        <f t="shared" si="5"/>
        <v>1</v>
      </c>
      <c r="I76" s="3"/>
    </row>
    <row r="77" spans="1:9" ht="15" customHeight="1" x14ac:dyDescent="0.25">
      <c r="A77" s="1"/>
      <c r="B77" s="9" t="s">
        <v>213</v>
      </c>
      <c r="C77" s="10">
        <v>383.01580000000001</v>
      </c>
      <c r="D77" s="10">
        <v>383</v>
      </c>
      <c r="E77" s="10">
        <v>383</v>
      </c>
      <c r="F77" s="10">
        <v>383</v>
      </c>
      <c r="G77" s="11">
        <f t="shared" si="4"/>
        <v>0.99995874843805399</v>
      </c>
      <c r="H77" s="11">
        <f t="shared" si="5"/>
        <v>1</v>
      </c>
      <c r="I77" s="3"/>
    </row>
    <row r="78" spans="1:9" ht="15" customHeight="1" x14ac:dyDescent="0.25">
      <c r="A78" s="1"/>
      <c r="B78" s="9" t="s">
        <v>68</v>
      </c>
      <c r="C78" s="10">
        <v>969.92330000000004</v>
      </c>
      <c r="D78" s="10">
        <v>969.9</v>
      </c>
      <c r="E78" s="10">
        <v>969.9</v>
      </c>
      <c r="F78" s="10">
        <v>969.9</v>
      </c>
      <c r="G78" s="11">
        <f t="shared" si="4"/>
        <v>0.99997597748193068</v>
      </c>
      <c r="H78" s="11">
        <f t="shared" si="5"/>
        <v>1</v>
      </c>
      <c r="I78" s="3"/>
    </row>
    <row r="79" spans="1:9" ht="15" customHeight="1" x14ac:dyDescent="0.25">
      <c r="A79" s="1"/>
      <c r="B79" s="30" t="s">
        <v>64</v>
      </c>
      <c r="C79" s="31">
        <v>765.87609999999995</v>
      </c>
      <c r="D79" s="31">
        <v>765.9</v>
      </c>
      <c r="E79" s="31">
        <v>765.9</v>
      </c>
      <c r="F79" s="31">
        <v>623.1</v>
      </c>
      <c r="G79" s="11">
        <f t="shared" si="4"/>
        <v>0.81357807091773726</v>
      </c>
      <c r="H79" s="11">
        <f t="shared" si="5"/>
        <v>0.81355268311790052</v>
      </c>
      <c r="I79" s="3"/>
    </row>
    <row r="80" spans="1:9" ht="14.25" customHeight="1" x14ac:dyDescent="0.25">
      <c r="A80" s="1"/>
      <c r="B80" s="24" t="s">
        <v>142</v>
      </c>
      <c r="C80" s="25">
        <v>5060.8999999999996</v>
      </c>
      <c r="D80" s="25">
        <v>5060.8999999999996</v>
      </c>
      <c r="E80" s="25">
        <v>5060.8999999999996</v>
      </c>
      <c r="F80" s="25">
        <v>4946.3999999999996</v>
      </c>
      <c r="G80" s="19">
        <f t="shared" si="4"/>
        <v>0.9773755656108597</v>
      </c>
      <c r="H80" s="19">
        <f t="shared" si="5"/>
        <v>0.9773755656108597</v>
      </c>
      <c r="I80" s="3"/>
    </row>
    <row r="81" spans="1:9" ht="15" customHeight="1" x14ac:dyDescent="0.25">
      <c r="A81" s="1"/>
      <c r="B81" s="28" t="s">
        <v>143</v>
      </c>
      <c r="C81" s="29">
        <v>1362.5299</v>
      </c>
      <c r="D81" s="29">
        <v>1362.5</v>
      </c>
      <c r="E81" s="29">
        <v>1362.5</v>
      </c>
      <c r="F81" s="29">
        <v>1362.5</v>
      </c>
      <c r="G81" s="11">
        <f t="shared" si="4"/>
        <v>0.99997805552744201</v>
      </c>
      <c r="H81" s="11">
        <f t="shared" si="5"/>
        <v>1</v>
      </c>
      <c r="I81" s="3"/>
    </row>
    <row r="82" spans="1:9" ht="15" customHeight="1" x14ac:dyDescent="0.25">
      <c r="A82" s="1"/>
      <c r="B82" s="9" t="s">
        <v>315</v>
      </c>
      <c r="C82" s="10">
        <v>143.72280000000001</v>
      </c>
      <c r="D82" s="10">
        <v>143.69999999999999</v>
      </c>
      <c r="E82" s="10">
        <v>143.69999999999999</v>
      </c>
      <c r="F82" s="10">
        <v>143.69999999999999</v>
      </c>
      <c r="G82" s="11">
        <f t="shared" si="4"/>
        <v>0.99984136128714429</v>
      </c>
      <c r="H82" s="11">
        <f t="shared" si="5"/>
        <v>1</v>
      </c>
      <c r="I82" s="3"/>
    </row>
    <row r="83" spans="1:9" ht="15" customHeight="1" x14ac:dyDescent="0.25">
      <c r="A83" s="1"/>
      <c r="B83" s="9" t="s">
        <v>316</v>
      </c>
      <c r="C83" s="10">
        <v>134.0308</v>
      </c>
      <c r="D83" s="10">
        <v>134</v>
      </c>
      <c r="E83" s="10">
        <v>134</v>
      </c>
      <c r="F83" s="10">
        <v>134</v>
      </c>
      <c r="G83" s="11">
        <f t="shared" si="4"/>
        <v>0.99977020207295642</v>
      </c>
      <c r="H83" s="11">
        <f t="shared" si="5"/>
        <v>1</v>
      </c>
      <c r="I83" s="3"/>
    </row>
    <row r="84" spans="1:9" ht="15" customHeight="1" x14ac:dyDescent="0.25">
      <c r="A84" s="1"/>
      <c r="B84" s="9" t="s">
        <v>317</v>
      </c>
      <c r="C84" s="10">
        <v>234.97229999999999</v>
      </c>
      <c r="D84" s="10">
        <v>235</v>
      </c>
      <c r="E84" s="10">
        <v>235</v>
      </c>
      <c r="F84" s="10">
        <v>235</v>
      </c>
      <c r="G84" s="11">
        <f t="shared" si="4"/>
        <v>1.0001178862359521</v>
      </c>
      <c r="H84" s="11">
        <f t="shared" si="5"/>
        <v>1</v>
      </c>
      <c r="I84" s="3"/>
    </row>
    <row r="85" spans="1:9" ht="15" customHeight="1" x14ac:dyDescent="0.25">
      <c r="A85" s="1"/>
      <c r="B85" s="9" t="s">
        <v>215</v>
      </c>
      <c r="C85" s="10">
        <v>269.23079999999999</v>
      </c>
      <c r="D85" s="10">
        <v>269.2</v>
      </c>
      <c r="E85" s="10">
        <v>269.2</v>
      </c>
      <c r="F85" s="10">
        <v>269.2</v>
      </c>
      <c r="G85" s="11">
        <f t="shared" si="4"/>
        <v>0.99988560001307425</v>
      </c>
      <c r="H85" s="11">
        <f t="shared" si="5"/>
        <v>1</v>
      </c>
      <c r="I85" s="3"/>
    </row>
    <row r="86" spans="1:9" ht="15" customHeight="1" x14ac:dyDescent="0.25">
      <c r="A86" s="1"/>
      <c r="B86" s="9" t="s">
        <v>280</v>
      </c>
      <c r="C86" s="10">
        <v>307.05930000000001</v>
      </c>
      <c r="D86" s="10">
        <v>307.10000000000002</v>
      </c>
      <c r="E86" s="10">
        <v>307.10000000000002</v>
      </c>
      <c r="F86" s="10">
        <v>249.2</v>
      </c>
      <c r="G86" s="11">
        <f t="shared" si="4"/>
        <v>0.81156962189388171</v>
      </c>
      <c r="H86" s="11">
        <f t="shared" si="5"/>
        <v>0.81146206447411262</v>
      </c>
      <c r="I86" s="3"/>
    </row>
    <row r="87" spans="1:9" ht="15" customHeight="1" x14ac:dyDescent="0.25">
      <c r="A87" s="1"/>
      <c r="B87" s="9" t="s">
        <v>318</v>
      </c>
      <c r="C87" s="10">
        <v>591.29269999999997</v>
      </c>
      <c r="D87" s="10">
        <v>591.29999999999995</v>
      </c>
      <c r="E87" s="10">
        <v>591.29999999999995</v>
      </c>
      <c r="F87" s="10">
        <v>591.29999999999995</v>
      </c>
      <c r="G87" s="11">
        <f t="shared" si="4"/>
        <v>1.0000123458314301</v>
      </c>
      <c r="H87" s="11">
        <f t="shared" si="5"/>
        <v>1</v>
      </c>
      <c r="I87" s="3"/>
    </row>
    <row r="88" spans="1:9" ht="15" customHeight="1" x14ac:dyDescent="0.25">
      <c r="A88" s="1"/>
      <c r="B88" s="9" t="s">
        <v>319</v>
      </c>
      <c r="C88" s="10">
        <v>400</v>
      </c>
      <c r="D88" s="10">
        <v>400</v>
      </c>
      <c r="E88" s="10">
        <v>400</v>
      </c>
      <c r="F88" s="10">
        <v>376.9</v>
      </c>
      <c r="G88" s="11">
        <f t="shared" si="4"/>
        <v>0.94224999999999992</v>
      </c>
      <c r="H88" s="11">
        <f t="shared" si="5"/>
        <v>0.94224999999999992</v>
      </c>
      <c r="I88" s="3"/>
    </row>
    <row r="89" spans="1:9" ht="15" customHeight="1" x14ac:dyDescent="0.25">
      <c r="A89" s="1"/>
      <c r="B89" s="9" t="s">
        <v>63</v>
      </c>
      <c r="C89" s="10">
        <v>527.15390000000002</v>
      </c>
      <c r="D89" s="10">
        <v>527.20000000000005</v>
      </c>
      <c r="E89" s="10">
        <v>527.20000000000005</v>
      </c>
      <c r="F89" s="10">
        <v>511.4</v>
      </c>
      <c r="G89" s="11">
        <f t="shared" si="4"/>
        <v>0.97011517888798693</v>
      </c>
      <c r="H89" s="11">
        <f t="shared" si="5"/>
        <v>0.97003034901365692</v>
      </c>
      <c r="I89" s="3"/>
    </row>
    <row r="90" spans="1:9" ht="15" customHeight="1" x14ac:dyDescent="0.25">
      <c r="A90" s="1"/>
      <c r="B90" s="9" t="s">
        <v>216</v>
      </c>
      <c r="C90" s="10">
        <v>233.16460000000001</v>
      </c>
      <c r="D90" s="10">
        <v>233.2</v>
      </c>
      <c r="E90" s="10">
        <v>233.2</v>
      </c>
      <c r="F90" s="10">
        <v>233.2</v>
      </c>
      <c r="G90" s="11">
        <f t="shared" si="4"/>
        <v>1.0001518240762104</v>
      </c>
      <c r="H90" s="11">
        <f t="shared" si="5"/>
        <v>1</v>
      </c>
      <c r="I90" s="3"/>
    </row>
    <row r="91" spans="1:9" ht="15" customHeight="1" x14ac:dyDescent="0.25">
      <c r="A91" s="1"/>
      <c r="B91" s="9" t="s">
        <v>320</v>
      </c>
      <c r="C91" s="10">
        <v>551.92309999999998</v>
      </c>
      <c r="D91" s="10">
        <v>551.9</v>
      </c>
      <c r="E91" s="10">
        <v>551.9</v>
      </c>
      <c r="F91" s="10">
        <v>534.20000000000005</v>
      </c>
      <c r="G91" s="11">
        <f t="shared" si="4"/>
        <v>0.96788846127295647</v>
      </c>
      <c r="H91" s="11">
        <f t="shared" si="5"/>
        <v>0.96792897263997113</v>
      </c>
      <c r="I91" s="3"/>
    </row>
    <row r="92" spans="1:9" ht="15" customHeight="1" x14ac:dyDescent="0.25">
      <c r="A92" s="1"/>
      <c r="B92" s="9" t="s">
        <v>217</v>
      </c>
      <c r="C92" s="10">
        <v>200.76920000000001</v>
      </c>
      <c r="D92" s="10">
        <v>200.8</v>
      </c>
      <c r="E92" s="10">
        <v>200.8</v>
      </c>
      <c r="F92" s="10">
        <v>200.8</v>
      </c>
      <c r="G92" s="11">
        <f t="shared" si="4"/>
        <v>1.000153409985197</v>
      </c>
      <c r="H92" s="11">
        <f t="shared" si="5"/>
        <v>1</v>
      </c>
      <c r="I92" s="3"/>
    </row>
    <row r="93" spans="1:9" ht="15" customHeight="1" x14ac:dyDescent="0.25">
      <c r="A93" s="1"/>
      <c r="B93" s="30" t="s">
        <v>218</v>
      </c>
      <c r="C93" s="31">
        <v>105.0117</v>
      </c>
      <c r="D93" s="31">
        <v>105</v>
      </c>
      <c r="E93" s="31">
        <v>105</v>
      </c>
      <c r="F93" s="31">
        <v>105</v>
      </c>
      <c r="G93" s="11">
        <f t="shared" si="4"/>
        <v>0.99988858384351453</v>
      </c>
      <c r="H93" s="11">
        <f t="shared" si="5"/>
        <v>1</v>
      </c>
      <c r="I93" s="3"/>
    </row>
    <row r="94" spans="1:9" ht="14.25" customHeight="1" x14ac:dyDescent="0.25">
      <c r="A94" s="1"/>
      <c r="B94" s="24" t="s">
        <v>69</v>
      </c>
      <c r="C94" s="25">
        <v>6749.72</v>
      </c>
      <c r="D94" s="25">
        <v>6749.7</v>
      </c>
      <c r="E94" s="25">
        <v>6749.7</v>
      </c>
      <c r="F94" s="25">
        <v>6502.9</v>
      </c>
      <c r="G94" s="19">
        <f t="shared" si="4"/>
        <v>0.96343255720237275</v>
      </c>
      <c r="H94" s="19">
        <f t="shared" si="5"/>
        <v>0.96343541194423454</v>
      </c>
      <c r="I94" s="3"/>
    </row>
    <row r="95" spans="1:9" ht="15" customHeight="1" x14ac:dyDescent="0.25">
      <c r="A95" s="1"/>
      <c r="B95" s="28" t="s">
        <v>70</v>
      </c>
      <c r="C95" s="29">
        <v>1500</v>
      </c>
      <c r="D95" s="29">
        <v>1500</v>
      </c>
      <c r="E95" s="29">
        <v>1500</v>
      </c>
      <c r="F95" s="29">
        <v>1342.5</v>
      </c>
      <c r="G95" s="11">
        <f t="shared" si="4"/>
        <v>0.89500000000000002</v>
      </c>
      <c r="H95" s="11">
        <f t="shared" si="5"/>
        <v>0.89500000000000002</v>
      </c>
      <c r="I95" s="3"/>
    </row>
    <row r="96" spans="1:9" ht="15" customHeight="1" x14ac:dyDescent="0.25">
      <c r="A96" s="1"/>
      <c r="B96" s="9" t="s">
        <v>321</v>
      </c>
      <c r="C96" s="10">
        <v>88.886899999999997</v>
      </c>
      <c r="D96" s="10">
        <v>88.9</v>
      </c>
      <c r="E96" s="10">
        <v>88.9</v>
      </c>
      <c r="F96" s="10">
        <v>88.9</v>
      </c>
      <c r="G96" s="11">
        <f t="shared" si="4"/>
        <v>1.0001473782975896</v>
      </c>
      <c r="H96" s="11">
        <f t="shared" si="5"/>
        <v>1</v>
      </c>
      <c r="I96" s="3"/>
    </row>
    <row r="97" spans="1:9" ht="15" customHeight="1" x14ac:dyDescent="0.25">
      <c r="A97" s="1"/>
      <c r="B97" s="9" t="s">
        <v>322</v>
      </c>
      <c r="C97" s="10">
        <v>449</v>
      </c>
      <c r="D97" s="10">
        <v>449</v>
      </c>
      <c r="E97" s="10">
        <v>449</v>
      </c>
      <c r="F97" s="10">
        <v>449</v>
      </c>
      <c r="G97" s="11">
        <f t="shared" si="4"/>
        <v>1</v>
      </c>
      <c r="H97" s="11">
        <f t="shared" si="5"/>
        <v>1</v>
      </c>
      <c r="I97" s="3"/>
    </row>
    <row r="98" spans="1:9" ht="15" customHeight="1" x14ac:dyDescent="0.25">
      <c r="A98" s="1"/>
      <c r="B98" s="9" t="s">
        <v>323</v>
      </c>
      <c r="C98" s="10">
        <v>241.5822</v>
      </c>
      <c r="D98" s="10">
        <v>241.6</v>
      </c>
      <c r="E98" s="10">
        <v>241.6</v>
      </c>
      <c r="F98" s="10">
        <v>241.6</v>
      </c>
      <c r="G98" s="11">
        <f t="shared" si="4"/>
        <v>1.0000736809251676</v>
      </c>
      <c r="H98" s="11">
        <f t="shared" si="5"/>
        <v>1</v>
      </c>
      <c r="I98" s="3"/>
    </row>
    <row r="99" spans="1:9" ht="15" customHeight="1" x14ac:dyDescent="0.25">
      <c r="A99" s="1"/>
      <c r="B99" s="9" t="s">
        <v>324</v>
      </c>
      <c r="C99" s="10">
        <v>324</v>
      </c>
      <c r="D99" s="10">
        <v>324</v>
      </c>
      <c r="E99" s="10">
        <v>324</v>
      </c>
      <c r="F99" s="10">
        <v>324</v>
      </c>
      <c r="G99" s="11">
        <f t="shared" si="4"/>
        <v>1</v>
      </c>
      <c r="H99" s="11">
        <f t="shared" si="5"/>
        <v>1</v>
      </c>
      <c r="I99" s="3"/>
    </row>
    <row r="100" spans="1:9" ht="15" customHeight="1" x14ac:dyDescent="0.25">
      <c r="A100" s="1"/>
      <c r="B100" s="9" t="s">
        <v>220</v>
      </c>
      <c r="C100" s="10">
        <v>634.76279999999997</v>
      </c>
      <c r="D100" s="10">
        <v>634.79999999999995</v>
      </c>
      <c r="E100" s="10">
        <v>634.79999999999995</v>
      </c>
      <c r="F100" s="10">
        <v>634.70000000000005</v>
      </c>
      <c r="G100" s="11">
        <f t="shared" si="4"/>
        <v>0.99990106540584933</v>
      </c>
      <c r="H100" s="11">
        <f t="shared" si="5"/>
        <v>0.99984247006931326</v>
      </c>
      <c r="I100" s="3"/>
    </row>
    <row r="101" spans="1:9" ht="15" customHeight="1" x14ac:dyDescent="0.25">
      <c r="A101" s="1"/>
      <c r="B101" s="9" t="s">
        <v>221</v>
      </c>
      <c r="C101" s="10">
        <v>85.753</v>
      </c>
      <c r="D101" s="10">
        <v>85.7</v>
      </c>
      <c r="E101" s="10">
        <v>85.7</v>
      </c>
      <c r="F101" s="10">
        <v>0</v>
      </c>
      <c r="G101" s="11">
        <f t="shared" si="4"/>
        <v>0</v>
      </c>
      <c r="H101" s="11">
        <f t="shared" si="5"/>
        <v>0</v>
      </c>
      <c r="I101" s="3"/>
    </row>
    <row r="102" spans="1:9" ht="15" customHeight="1" x14ac:dyDescent="0.25">
      <c r="A102" s="1"/>
      <c r="B102" s="9" t="s">
        <v>325</v>
      </c>
      <c r="C102" s="10">
        <v>405.435</v>
      </c>
      <c r="D102" s="10">
        <v>405.4</v>
      </c>
      <c r="E102" s="10">
        <v>405.4</v>
      </c>
      <c r="F102" s="10">
        <v>405.4</v>
      </c>
      <c r="G102" s="11">
        <f t="shared" si="4"/>
        <v>0.99991367296853995</v>
      </c>
      <c r="H102" s="11">
        <f t="shared" si="5"/>
        <v>1</v>
      </c>
      <c r="I102" s="3"/>
    </row>
    <row r="103" spans="1:9" ht="15" customHeight="1" x14ac:dyDescent="0.25">
      <c r="A103" s="1"/>
      <c r="B103" s="9" t="s">
        <v>326</v>
      </c>
      <c r="C103" s="10">
        <v>246.12799999999999</v>
      </c>
      <c r="D103" s="10">
        <v>246.1</v>
      </c>
      <c r="E103" s="10">
        <v>246.1</v>
      </c>
      <c r="F103" s="10">
        <v>246.1</v>
      </c>
      <c r="G103" s="11">
        <f t="shared" si="4"/>
        <v>0.99988623805499577</v>
      </c>
      <c r="H103" s="11">
        <f t="shared" si="5"/>
        <v>1</v>
      </c>
      <c r="I103" s="3"/>
    </row>
    <row r="104" spans="1:9" ht="15" customHeight="1" x14ac:dyDescent="0.25">
      <c r="A104" s="1"/>
      <c r="B104" s="9" t="s">
        <v>62</v>
      </c>
      <c r="C104" s="10">
        <v>381.5</v>
      </c>
      <c r="D104" s="10">
        <v>381.5</v>
      </c>
      <c r="E104" s="10">
        <v>381.5</v>
      </c>
      <c r="F104" s="10">
        <v>381.5</v>
      </c>
      <c r="G104" s="11">
        <f t="shared" si="4"/>
        <v>1</v>
      </c>
      <c r="H104" s="11">
        <f t="shared" si="5"/>
        <v>1</v>
      </c>
      <c r="I104" s="3"/>
    </row>
    <row r="105" spans="1:9" ht="15" customHeight="1" x14ac:dyDescent="0.25">
      <c r="A105" s="1"/>
      <c r="B105" s="9" t="s">
        <v>222</v>
      </c>
      <c r="C105" s="10">
        <v>131.5</v>
      </c>
      <c r="D105" s="10">
        <v>131.5</v>
      </c>
      <c r="E105" s="10">
        <v>131.5</v>
      </c>
      <c r="F105" s="10">
        <v>131.5</v>
      </c>
      <c r="G105" s="11">
        <f t="shared" si="4"/>
        <v>1</v>
      </c>
      <c r="H105" s="11">
        <f t="shared" si="5"/>
        <v>1</v>
      </c>
      <c r="I105" s="3"/>
    </row>
    <row r="106" spans="1:9" ht="15" customHeight="1" x14ac:dyDescent="0.25">
      <c r="A106" s="1"/>
      <c r="B106" s="9" t="s">
        <v>63</v>
      </c>
      <c r="C106" s="10">
        <v>900</v>
      </c>
      <c r="D106" s="10">
        <v>900</v>
      </c>
      <c r="E106" s="10">
        <v>900</v>
      </c>
      <c r="F106" s="10">
        <v>900</v>
      </c>
      <c r="G106" s="11">
        <f t="shared" si="4"/>
        <v>1</v>
      </c>
      <c r="H106" s="11">
        <f t="shared" si="5"/>
        <v>1</v>
      </c>
      <c r="I106" s="3"/>
    </row>
    <row r="107" spans="1:9" ht="15" customHeight="1" x14ac:dyDescent="0.25">
      <c r="A107" s="1"/>
      <c r="B107" s="9" t="s">
        <v>327</v>
      </c>
      <c r="C107" s="10">
        <v>356.1</v>
      </c>
      <c r="D107" s="10">
        <v>356.1</v>
      </c>
      <c r="E107" s="10">
        <v>356.1</v>
      </c>
      <c r="F107" s="10">
        <v>356.1</v>
      </c>
      <c r="G107" s="11">
        <f t="shared" si="4"/>
        <v>1</v>
      </c>
      <c r="H107" s="11">
        <f t="shared" si="5"/>
        <v>1</v>
      </c>
      <c r="I107" s="3"/>
    </row>
    <row r="108" spans="1:9" ht="15" customHeight="1" x14ac:dyDescent="0.25">
      <c r="A108" s="1"/>
      <c r="B108" s="9" t="s">
        <v>328</v>
      </c>
      <c r="C108" s="10">
        <v>301.37920000000003</v>
      </c>
      <c r="D108" s="10">
        <v>301.39999999999998</v>
      </c>
      <c r="E108" s="10">
        <v>301.39999999999998</v>
      </c>
      <c r="F108" s="10">
        <v>301.39999999999998</v>
      </c>
      <c r="G108" s="11">
        <f t="shared" si="4"/>
        <v>1.0000690160435755</v>
      </c>
      <c r="H108" s="11">
        <f t="shared" si="5"/>
        <v>1</v>
      </c>
      <c r="I108" s="3"/>
    </row>
    <row r="109" spans="1:9" ht="15" customHeight="1" x14ac:dyDescent="0.25">
      <c r="A109" s="1"/>
      <c r="B109" s="30" t="s">
        <v>329</v>
      </c>
      <c r="C109" s="31">
        <v>703.68499999999995</v>
      </c>
      <c r="D109" s="31">
        <v>703.7</v>
      </c>
      <c r="E109" s="31">
        <v>703.7</v>
      </c>
      <c r="F109" s="31">
        <v>700.2</v>
      </c>
      <c r="G109" s="11">
        <f t="shared" si="4"/>
        <v>0.99504749994670927</v>
      </c>
      <c r="H109" s="11">
        <f t="shared" si="5"/>
        <v>0.99502628961205064</v>
      </c>
      <c r="I109" s="3"/>
    </row>
    <row r="110" spans="1:9" ht="14.25" customHeight="1" x14ac:dyDescent="0.25">
      <c r="A110" s="1"/>
      <c r="B110" s="24" t="s">
        <v>87</v>
      </c>
      <c r="C110" s="25">
        <v>10336.280000000001</v>
      </c>
      <c r="D110" s="25">
        <v>10336.299999999999</v>
      </c>
      <c r="E110" s="25">
        <v>10336.299999999999</v>
      </c>
      <c r="F110" s="25">
        <v>10121.799999999999</v>
      </c>
      <c r="G110" s="19">
        <f t="shared" si="4"/>
        <v>0.97924978812493457</v>
      </c>
      <c r="H110" s="19">
        <f t="shared" si="5"/>
        <v>0.97924789334674889</v>
      </c>
      <c r="I110" s="3"/>
    </row>
    <row r="111" spans="1:9" ht="15" customHeight="1" x14ac:dyDescent="0.25">
      <c r="A111" s="1"/>
      <c r="B111" s="28" t="s">
        <v>88</v>
      </c>
      <c r="C111" s="29">
        <v>1499.99</v>
      </c>
      <c r="D111" s="29">
        <v>1500</v>
      </c>
      <c r="E111" s="29">
        <v>1500</v>
      </c>
      <c r="F111" s="29">
        <v>1500</v>
      </c>
      <c r="G111" s="11">
        <f t="shared" si="4"/>
        <v>1.0000066667111114</v>
      </c>
      <c r="H111" s="11">
        <f t="shared" si="5"/>
        <v>1</v>
      </c>
      <c r="I111" s="3"/>
    </row>
    <row r="112" spans="1:9" ht="15" customHeight="1" x14ac:dyDescent="0.25">
      <c r="A112" s="1"/>
      <c r="B112" s="9" t="s">
        <v>330</v>
      </c>
      <c r="C112" s="10">
        <v>160</v>
      </c>
      <c r="D112" s="10">
        <v>160</v>
      </c>
      <c r="E112" s="10">
        <v>160</v>
      </c>
      <c r="F112" s="10">
        <v>160</v>
      </c>
      <c r="G112" s="11">
        <f t="shared" si="4"/>
        <v>1</v>
      </c>
      <c r="H112" s="11">
        <f t="shared" si="5"/>
        <v>1</v>
      </c>
      <c r="I112" s="3"/>
    </row>
    <row r="113" spans="1:9" ht="15" customHeight="1" x14ac:dyDescent="0.25">
      <c r="A113" s="1"/>
      <c r="B113" s="9" t="s">
        <v>331</v>
      </c>
      <c r="C113" s="10">
        <v>1126.5972999999999</v>
      </c>
      <c r="D113" s="10">
        <v>1126.5999999999999</v>
      </c>
      <c r="E113" s="10">
        <v>1126.5999999999999</v>
      </c>
      <c r="F113" s="10">
        <v>1070.3</v>
      </c>
      <c r="G113" s="11">
        <f t="shared" si="4"/>
        <v>0.95002890562581688</v>
      </c>
      <c r="H113" s="11">
        <f t="shared" si="5"/>
        <v>0.95002662879460331</v>
      </c>
      <c r="I113" s="3"/>
    </row>
    <row r="114" spans="1:9" ht="15" customHeight="1" x14ac:dyDescent="0.25">
      <c r="A114" s="1"/>
      <c r="B114" s="9" t="s">
        <v>223</v>
      </c>
      <c r="C114" s="10">
        <v>1165.9145000000001</v>
      </c>
      <c r="D114" s="10">
        <v>1165.9000000000001</v>
      </c>
      <c r="E114" s="10">
        <v>1165.9000000000001</v>
      </c>
      <c r="F114" s="10">
        <v>1160.0999999999999</v>
      </c>
      <c r="G114" s="11">
        <f t="shared" si="4"/>
        <v>0.99501292762033566</v>
      </c>
      <c r="H114" s="11">
        <f t="shared" si="5"/>
        <v>0.99502530234153852</v>
      </c>
      <c r="I114" s="3"/>
    </row>
    <row r="115" spans="1:9" ht="15" customHeight="1" x14ac:dyDescent="0.25">
      <c r="A115" s="1"/>
      <c r="B115" s="9" t="s">
        <v>332</v>
      </c>
      <c r="C115" s="10">
        <v>271.98410000000001</v>
      </c>
      <c r="D115" s="10">
        <v>272</v>
      </c>
      <c r="E115" s="10">
        <v>272</v>
      </c>
      <c r="F115" s="10">
        <v>272</v>
      </c>
      <c r="G115" s="11">
        <f t="shared" si="4"/>
        <v>1.0000584592996429</v>
      </c>
      <c r="H115" s="11">
        <f t="shared" si="5"/>
        <v>1</v>
      </c>
      <c r="I115" s="3"/>
    </row>
    <row r="116" spans="1:9" ht="15" customHeight="1" x14ac:dyDescent="0.25">
      <c r="A116" s="1"/>
      <c r="B116" s="9" t="s">
        <v>333</v>
      </c>
      <c r="C116" s="10">
        <v>328.5326</v>
      </c>
      <c r="D116" s="10">
        <v>328.5</v>
      </c>
      <c r="E116" s="10">
        <v>328.5</v>
      </c>
      <c r="F116" s="10">
        <v>328.5</v>
      </c>
      <c r="G116" s="11">
        <f t="shared" si="4"/>
        <v>0.99990077088240248</v>
      </c>
      <c r="H116" s="11">
        <f t="shared" si="5"/>
        <v>1</v>
      </c>
      <c r="I116" s="3"/>
    </row>
    <row r="117" spans="1:9" ht="15" customHeight="1" x14ac:dyDescent="0.25">
      <c r="A117" s="1"/>
      <c r="B117" s="9" t="s">
        <v>334</v>
      </c>
      <c r="C117" s="10">
        <v>563.29859999999996</v>
      </c>
      <c r="D117" s="10">
        <v>563.29999999999995</v>
      </c>
      <c r="E117" s="10">
        <v>563.29999999999995</v>
      </c>
      <c r="F117" s="10">
        <v>563.29999999999995</v>
      </c>
      <c r="G117" s="11">
        <f t="shared" si="4"/>
        <v>1.00000248536034</v>
      </c>
      <c r="H117" s="11">
        <f t="shared" si="5"/>
        <v>1</v>
      </c>
      <c r="I117" s="3"/>
    </row>
    <row r="118" spans="1:9" ht="15" customHeight="1" x14ac:dyDescent="0.25">
      <c r="A118" s="1"/>
      <c r="B118" s="9" t="s">
        <v>224</v>
      </c>
      <c r="C118" s="10">
        <v>909.96100000000001</v>
      </c>
      <c r="D118" s="10">
        <v>910</v>
      </c>
      <c r="E118" s="10">
        <v>910</v>
      </c>
      <c r="F118" s="10">
        <v>909.9</v>
      </c>
      <c r="G118" s="11">
        <f t="shared" si="4"/>
        <v>0.99993296416000244</v>
      </c>
      <c r="H118" s="11">
        <f t="shared" si="5"/>
        <v>0.99989010989010985</v>
      </c>
      <c r="I118" s="3"/>
    </row>
    <row r="119" spans="1:9" ht="15" customHeight="1" x14ac:dyDescent="0.25">
      <c r="A119" s="1"/>
      <c r="B119" s="9" t="s">
        <v>170</v>
      </c>
      <c r="C119" s="10">
        <v>756.32209999999998</v>
      </c>
      <c r="D119" s="10">
        <v>756.3</v>
      </c>
      <c r="E119" s="10">
        <v>756.3</v>
      </c>
      <c r="F119" s="10">
        <v>604</v>
      </c>
      <c r="G119" s="11">
        <f t="shared" si="4"/>
        <v>0.79860154820280937</v>
      </c>
      <c r="H119" s="11">
        <f t="shared" si="5"/>
        <v>0.79862488430516998</v>
      </c>
      <c r="I119" s="3"/>
    </row>
    <row r="120" spans="1:9" ht="15" customHeight="1" x14ac:dyDescent="0.25">
      <c r="A120" s="1"/>
      <c r="B120" s="9" t="s">
        <v>225</v>
      </c>
      <c r="C120" s="10">
        <v>891.26589999999999</v>
      </c>
      <c r="D120" s="10">
        <v>891.3</v>
      </c>
      <c r="E120" s="10">
        <v>891.3</v>
      </c>
      <c r="F120" s="10">
        <v>891.3</v>
      </c>
      <c r="G120" s="11">
        <f t="shared" si="4"/>
        <v>1.0000382601869993</v>
      </c>
      <c r="H120" s="11">
        <f t="shared" si="5"/>
        <v>1</v>
      </c>
      <c r="I120" s="3"/>
    </row>
    <row r="121" spans="1:9" ht="15" customHeight="1" x14ac:dyDescent="0.25">
      <c r="A121" s="1"/>
      <c r="B121" s="9" t="s">
        <v>226</v>
      </c>
      <c r="C121" s="10">
        <v>210.68029999999999</v>
      </c>
      <c r="D121" s="10">
        <v>210.7</v>
      </c>
      <c r="E121" s="10">
        <v>210.7</v>
      </c>
      <c r="F121" s="10">
        <v>210.7</v>
      </c>
      <c r="G121" s="11">
        <f t="shared" si="4"/>
        <v>1.0000935066069301</v>
      </c>
      <c r="H121" s="11">
        <f t="shared" si="5"/>
        <v>1</v>
      </c>
      <c r="I121" s="3"/>
    </row>
    <row r="122" spans="1:9" ht="15" customHeight="1" x14ac:dyDescent="0.25">
      <c r="A122" s="1"/>
      <c r="B122" s="9" t="s">
        <v>335</v>
      </c>
      <c r="C122" s="10">
        <v>491.48680000000002</v>
      </c>
      <c r="D122" s="10">
        <v>491.5</v>
      </c>
      <c r="E122" s="10">
        <v>491.5</v>
      </c>
      <c r="F122" s="10">
        <v>491.5</v>
      </c>
      <c r="G122" s="11">
        <f t="shared" si="4"/>
        <v>1.0000268572828406</v>
      </c>
      <c r="H122" s="11">
        <f t="shared" si="5"/>
        <v>1</v>
      </c>
      <c r="I122" s="3"/>
    </row>
    <row r="123" spans="1:9" ht="15" customHeight="1" x14ac:dyDescent="0.25">
      <c r="A123" s="1"/>
      <c r="B123" s="9" t="s">
        <v>336</v>
      </c>
      <c r="C123" s="10">
        <v>838.7962</v>
      </c>
      <c r="D123" s="10">
        <v>838.8</v>
      </c>
      <c r="E123" s="10">
        <v>838.8</v>
      </c>
      <c r="F123" s="10">
        <v>838.8</v>
      </c>
      <c r="G123" s="11">
        <f t="shared" si="4"/>
        <v>1.0000045303018779</v>
      </c>
      <c r="H123" s="11">
        <f t="shared" si="5"/>
        <v>1</v>
      </c>
      <c r="I123" s="3"/>
    </row>
    <row r="124" spans="1:9" ht="15" customHeight="1" x14ac:dyDescent="0.25">
      <c r="A124" s="1"/>
      <c r="B124" s="9" t="s">
        <v>337</v>
      </c>
      <c r="C124" s="10">
        <v>98.846100000000007</v>
      </c>
      <c r="D124" s="10">
        <v>98.8</v>
      </c>
      <c r="E124" s="10">
        <v>98.8</v>
      </c>
      <c r="F124" s="10">
        <v>98.8</v>
      </c>
      <c r="G124" s="11">
        <f t="shared" si="4"/>
        <v>0.99953361842298272</v>
      </c>
      <c r="H124" s="11">
        <f t="shared" si="5"/>
        <v>1</v>
      </c>
      <c r="I124" s="3"/>
    </row>
    <row r="125" spans="1:9" ht="15" customHeight="1" x14ac:dyDescent="0.25">
      <c r="A125" s="1"/>
      <c r="B125" s="30" t="s">
        <v>227</v>
      </c>
      <c r="C125" s="31">
        <v>1022.6049</v>
      </c>
      <c r="D125" s="31">
        <v>1022.6</v>
      </c>
      <c r="E125" s="31">
        <v>1022.6</v>
      </c>
      <c r="F125" s="31">
        <v>1022.6</v>
      </c>
      <c r="G125" s="11">
        <f t="shared" si="4"/>
        <v>0.99999520831554789</v>
      </c>
      <c r="H125" s="11">
        <f t="shared" si="5"/>
        <v>1</v>
      </c>
      <c r="I125" s="3"/>
    </row>
    <row r="126" spans="1:9" ht="14.25" customHeight="1" x14ac:dyDescent="0.25">
      <c r="A126" s="1"/>
      <c r="B126" s="24" t="s">
        <v>228</v>
      </c>
      <c r="C126" s="25">
        <v>3201.2</v>
      </c>
      <c r="D126" s="25">
        <v>3201.2</v>
      </c>
      <c r="E126" s="25">
        <v>3201.2</v>
      </c>
      <c r="F126" s="25">
        <v>2619.6</v>
      </c>
      <c r="G126" s="19">
        <f t="shared" si="4"/>
        <v>0.81831813070098713</v>
      </c>
      <c r="H126" s="19">
        <f t="shared" si="5"/>
        <v>0.81831813070098713</v>
      </c>
      <c r="I126" s="3"/>
    </row>
    <row r="127" spans="1:9" ht="15" customHeight="1" x14ac:dyDescent="0.25">
      <c r="A127" s="1"/>
      <c r="B127" s="28" t="s">
        <v>229</v>
      </c>
      <c r="C127" s="29">
        <v>577.32820000000004</v>
      </c>
      <c r="D127" s="29">
        <v>577.29999999999995</v>
      </c>
      <c r="E127" s="29">
        <v>577.29999999999995</v>
      </c>
      <c r="F127" s="29">
        <v>577.4</v>
      </c>
      <c r="G127" s="11">
        <f t="shared" si="4"/>
        <v>1.0001243660018686</v>
      </c>
      <c r="H127" s="11">
        <f t="shared" si="5"/>
        <v>1.0001732201628271</v>
      </c>
      <c r="I127" s="3"/>
    </row>
    <row r="128" spans="1:9" ht="15" customHeight="1" x14ac:dyDescent="0.25">
      <c r="A128" s="1"/>
      <c r="B128" s="9" t="s">
        <v>338</v>
      </c>
      <c r="C128" s="10">
        <v>710.62750000000005</v>
      </c>
      <c r="D128" s="10">
        <v>710.6</v>
      </c>
      <c r="E128" s="10">
        <v>710.6</v>
      </c>
      <c r="F128" s="10">
        <v>710.6</v>
      </c>
      <c r="G128" s="11">
        <f t="shared" si="4"/>
        <v>0.99996130180720555</v>
      </c>
      <c r="H128" s="11">
        <f t="shared" si="5"/>
        <v>1</v>
      </c>
      <c r="I128" s="3"/>
    </row>
    <row r="129" spans="1:9" ht="15" customHeight="1" x14ac:dyDescent="0.25">
      <c r="A129" s="1"/>
      <c r="B129" s="9" t="s">
        <v>339</v>
      </c>
      <c r="C129" s="10">
        <v>386.46089999999998</v>
      </c>
      <c r="D129" s="10">
        <v>386.5</v>
      </c>
      <c r="E129" s="10">
        <v>386.5</v>
      </c>
      <c r="F129" s="10">
        <v>0</v>
      </c>
      <c r="G129" s="11">
        <f t="shared" si="4"/>
        <v>0</v>
      </c>
      <c r="H129" s="11">
        <f t="shared" si="5"/>
        <v>0</v>
      </c>
      <c r="I129" s="3"/>
    </row>
    <row r="130" spans="1:9" ht="15" customHeight="1" x14ac:dyDescent="0.25">
      <c r="A130" s="1"/>
      <c r="B130" s="9" t="s">
        <v>340</v>
      </c>
      <c r="C130" s="10">
        <v>382.90890000000002</v>
      </c>
      <c r="D130" s="10">
        <v>382.9</v>
      </c>
      <c r="E130" s="10">
        <v>382.9</v>
      </c>
      <c r="F130" s="10">
        <v>382.9</v>
      </c>
      <c r="G130" s="11">
        <f t="shared" si="4"/>
        <v>0.99997675687350163</v>
      </c>
      <c r="H130" s="11">
        <f t="shared" si="5"/>
        <v>1</v>
      </c>
      <c r="I130" s="3"/>
    </row>
    <row r="131" spans="1:9" ht="15" customHeight="1" x14ac:dyDescent="0.25">
      <c r="A131" s="1"/>
      <c r="B131" s="30" t="s">
        <v>341</v>
      </c>
      <c r="C131" s="31">
        <v>1143.9231</v>
      </c>
      <c r="D131" s="31">
        <v>1143.9000000000001</v>
      </c>
      <c r="E131" s="31">
        <v>1143.9000000000001</v>
      </c>
      <c r="F131" s="31">
        <v>948.7</v>
      </c>
      <c r="G131" s="11">
        <f t="shared" si="4"/>
        <v>0.82933896518043915</v>
      </c>
      <c r="H131" s="11">
        <f t="shared" si="5"/>
        <v>0.82935571291196786</v>
      </c>
      <c r="I131" s="3"/>
    </row>
    <row r="132" spans="1:9" ht="14.25" customHeight="1" x14ac:dyDescent="0.25">
      <c r="A132" s="1"/>
      <c r="B132" s="24" t="s">
        <v>144</v>
      </c>
      <c r="C132" s="25">
        <v>16566.5</v>
      </c>
      <c r="D132" s="25">
        <v>16566.5</v>
      </c>
      <c r="E132" s="25">
        <v>16566.5</v>
      </c>
      <c r="F132" s="25">
        <v>16523.400000000001</v>
      </c>
      <c r="G132" s="19">
        <f t="shared" si="4"/>
        <v>0.99739836416865368</v>
      </c>
      <c r="H132" s="19">
        <f t="shared" si="5"/>
        <v>0.99739836416865368</v>
      </c>
      <c r="I132" s="3"/>
    </row>
    <row r="133" spans="1:9" ht="15" customHeight="1" x14ac:dyDescent="0.25">
      <c r="A133" s="1"/>
      <c r="B133" s="28" t="s">
        <v>145</v>
      </c>
      <c r="C133" s="29">
        <v>1500</v>
      </c>
      <c r="D133" s="29">
        <v>1500</v>
      </c>
      <c r="E133" s="29">
        <v>1500</v>
      </c>
      <c r="F133" s="29">
        <v>1500</v>
      </c>
      <c r="G133" s="11">
        <f t="shared" si="4"/>
        <v>1</v>
      </c>
      <c r="H133" s="11">
        <f t="shared" si="5"/>
        <v>1</v>
      </c>
      <c r="I133" s="3"/>
    </row>
    <row r="134" spans="1:9" ht="15" customHeight="1" x14ac:dyDescent="0.25">
      <c r="A134" s="1"/>
      <c r="B134" s="9" t="s">
        <v>342</v>
      </c>
      <c r="C134" s="10">
        <v>1487</v>
      </c>
      <c r="D134" s="10">
        <v>1487</v>
      </c>
      <c r="E134" s="10">
        <v>1487</v>
      </c>
      <c r="F134" s="10">
        <v>1487</v>
      </c>
      <c r="G134" s="11">
        <f t="shared" si="4"/>
        <v>1</v>
      </c>
      <c r="H134" s="11">
        <f t="shared" si="5"/>
        <v>1</v>
      </c>
      <c r="I134" s="3"/>
    </row>
    <row r="135" spans="1:9" ht="15" customHeight="1" x14ac:dyDescent="0.25">
      <c r="A135" s="1"/>
      <c r="B135" s="9" t="s">
        <v>99</v>
      </c>
      <c r="C135" s="10">
        <v>1313.741</v>
      </c>
      <c r="D135" s="10">
        <v>1313.7</v>
      </c>
      <c r="E135" s="10">
        <v>1313.7</v>
      </c>
      <c r="F135" s="10">
        <v>1313.8</v>
      </c>
      <c r="G135" s="11">
        <f t="shared" si="4"/>
        <v>1.0000449099175561</v>
      </c>
      <c r="H135" s="11">
        <f t="shared" si="5"/>
        <v>1.0000761208799573</v>
      </c>
      <c r="I135" s="3"/>
    </row>
    <row r="136" spans="1:9" ht="15" customHeight="1" x14ac:dyDescent="0.25">
      <c r="A136" s="1"/>
      <c r="B136" s="9" t="s">
        <v>343</v>
      </c>
      <c r="C136" s="10">
        <v>1485</v>
      </c>
      <c r="D136" s="10">
        <v>1485</v>
      </c>
      <c r="E136" s="10">
        <v>1485</v>
      </c>
      <c r="F136" s="10">
        <v>1485</v>
      </c>
      <c r="G136" s="11">
        <f t="shared" si="4"/>
        <v>1</v>
      </c>
      <c r="H136" s="11">
        <f t="shared" si="5"/>
        <v>1</v>
      </c>
      <c r="I136" s="3"/>
    </row>
    <row r="137" spans="1:9" ht="15" customHeight="1" x14ac:dyDescent="0.25">
      <c r="A137" s="1"/>
      <c r="B137" s="9" t="s">
        <v>233</v>
      </c>
      <c r="C137" s="10">
        <v>1497.1659999999999</v>
      </c>
      <c r="D137" s="10">
        <v>1497.2</v>
      </c>
      <c r="E137" s="10">
        <v>1497.2</v>
      </c>
      <c r="F137" s="10">
        <v>1459.7</v>
      </c>
      <c r="G137" s="11">
        <f t="shared" ref="G137:G200" si="6">F137/C137</f>
        <v>0.9749753868308525</v>
      </c>
      <c r="H137" s="11">
        <f t="shared" ref="H137:H200" si="7">F137/D137</f>
        <v>0.97495324605931066</v>
      </c>
      <c r="I137" s="3"/>
    </row>
    <row r="138" spans="1:9" ht="15" customHeight="1" x14ac:dyDescent="0.25">
      <c r="A138" s="1"/>
      <c r="B138" s="9" t="s">
        <v>234</v>
      </c>
      <c r="C138" s="10">
        <v>1500</v>
      </c>
      <c r="D138" s="10">
        <v>1500</v>
      </c>
      <c r="E138" s="10">
        <v>1500</v>
      </c>
      <c r="F138" s="10">
        <v>1500</v>
      </c>
      <c r="G138" s="11">
        <f t="shared" si="6"/>
        <v>1</v>
      </c>
      <c r="H138" s="11">
        <f t="shared" si="7"/>
        <v>1</v>
      </c>
      <c r="I138" s="3"/>
    </row>
    <row r="139" spans="1:9" ht="15" customHeight="1" x14ac:dyDescent="0.25">
      <c r="A139" s="1"/>
      <c r="B139" s="9" t="s">
        <v>344</v>
      </c>
      <c r="C139" s="10">
        <v>1486</v>
      </c>
      <c r="D139" s="10">
        <v>1486</v>
      </c>
      <c r="E139" s="10">
        <v>1486</v>
      </c>
      <c r="F139" s="10">
        <v>1486</v>
      </c>
      <c r="G139" s="11">
        <f t="shared" si="6"/>
        <v>1</v>
      </c>
      <c r="H139" s="11">
        <f t="shared" si="7"/>
        <v>1</v>
      </c>
      <c r="I139" s="3"/>
    </row>
    <row r="140" spans="1:9" ht="15" customHeight="1" x14ac:dyDescent="0.25">
      <c r="A140" s="1"/>
      <c r="B140" s="9" t="s">
        <v>345</v>
      </c>
      <c r="C140" s="10">
        <v>1159.2456</v>
      </c>
      <c r="D140" s="10">
        <v>1159.3</v>
      </c>
      <c r="E140" s="10">
        <v>1159.3</v>
      </c>
      <c r="F140" s="10">
        <v>1153.5999999999999</v>
      </c>
      <c r="G140" s="11">
        <f t="shared" si="6"/>
        <v>0.99512993622749135</v>
      </c>
      <c r="H140" s="11">
        <f t="shared" si="7"/>
        <v>0.99508323988613812</v>
      </c>
      <c r="I140" s="3"/>
    </row>
    <row r="141" spans="1:9" ht="15" customHeight="1" x14ac:dyDescent="0.25">
      <c r="A141" s="1"/>
      <c r="B141" s="9" t="s">
        <v>235</v>
      </c>
      <c r="C141" s="10">
        <v>1500</v>
      </c>
      <c r="D141" s="10">
        <v>1500</v>
      </c>
      <c r="E141" s="10">
        <v>1500</v>
      </c>
      <c r="F141" s="10">
        <v>1500</v>
      </c>
      <c r="G141" s="11">
        <f t="shared" si="6"/>
        <v>1</v>
      </c>
      <c r="H141" s="11">
        <f t="shared" si="7"/>
        <v>1</v>
      </c>
      <c r="I141" s="3"/>
    </row>
    <row r="142" spans="1:9" ht="15" customHeight="1" x14ac:dyDescent="0.25">
      <c r="A142" s="1"/>
      <c r="B142" s="9" t="s">
        <v>346</v>
      </c>
      <c r="C142" s="10">
        <v>1492</v>
      </c>
      <c r="D142" s="10">
        <v>1492</v>
      </c>
      <c r="E142" s="10">
        <v>1492</v>
      </c>
      <c r="F142" s="10">
        <v>1492</v>
      </c>
      <c r="G142" s="11">
        <f t="shared" si="6"/>
        <v>1</v>
      </c>
      <c r="H142" s="11">
        <f t="shared" si="7"/>
        <v>1</v>
      </c>
      <c r="I142" s="3"/>
    </row>
    <row r="143" spans="1:9" ht="15" customHeight="1" x14ac:dyDescent="0.25">
      <c r="A143" s="1"/>
      <c r="B143" s="9" t="s">
        <v>347</v>
      </c>
      <c r="C143" s="10">
        <v>1500</v>
      </c>
      <c r="D143" s="10">
        <v>1500</v>
      </c>
      <c r="E143" s="10">
        <v>1500</v>
      </c>
      <c r="F143" s="10">
        <v>1500</v>
      </c>
      <c r="G143" s="11">
        <f t="shared" si="6"/>
        <v>1</v>
      </c>
      <c r="H143" s="11">
        <f t="shared" si="7"/>
        <v>1</v>
      </c>
      <c r="I143" s="3"/>
    </row>
    <row r="144" spans="1:9" ht="15" customHeight="1" x14ac:dyDescent="0.25">
      <c r="A144" s="1"/>
      <c r="B144" s="30" t="s">
        <v>348</v>
      </c>
      <c r="C144" s="31">
        <v>646.33870000000002</v>
      </c>
      <c r="D144" s="31">
        <v>646.29999999999995</v>
      </c>
      <c r="E144" s="31">
        <v>646.29999999999995</v>
      </c>
      <c r="F144" s="31">
        <v>646.29999999999995</v>
      </c>
      <c r="G144" s="11">
        <f t="shared" si="6"/>
        <v>0.99994012427230483</v>
      </c>
      <c r="H144" s="11">
        <f t="shared" si="7"/>
        <v>1</v>
      </c>
      <c r="I144" s="3"/>
    </row>
    <row r="145" spans="1:9" ht="14.25" customHeight="1" x14ac:dyDescent="0.25">
      <c r="A145" s="1"/>
      <c r="B145" s="24" t="s">
        <v>95</v>
      </c>
      <c r="C145" s="25">
        <v>5459.91</v>
      </c>
      <c r="D145" s="25">
        <v>5459.9</v>
      </c>
      <c r="E145" s="25">
        <v>5459.9</v>
      </c>
      <c r="F145" s="25">
        <v>3955.7</v>
      </c>
      <c r="G145" s="19">
        <f t="shared" si="6"/>
        <v>0.72449912178039566</v>
      </c>
      <c r="H145" s="19">
        <f t="shared" si="7"/>
        <v>0.72450044872616715</v>
      </c>
      <c r="I145" s="3"/>
    </row>
    <row r="146" spans="1:9" ht="15" customHeight="1" x14ac:dyDescent="0.25">
      <c r="A146" s="1"/>
      <c r="B146" s="28" t="s">
        <v>146</v>
      </c>
      <c r="C146" s="29">
        <v>1499.9944</v>
      </c>
      <c r="D146" s="29">
        <v>1500</v>
      </c>
      <c r="E146" s="29">
        <v>1500</v>
      </c>
      <c r="F146" s="29">
        <v>1500</v>
      </c>
      <c r="G146" s="11">
        <f t="shared" si="6"/>
        <v>1.0000037333472711</v>
      </c>
      <c r="H146" s="11">
        <f t="shared" si="7"/>
        <v>1</v>
      </c>
      <c r="I146" s="3"/>
    </row>
    <row r="147" spans="1:9" ht="15" customHeight="1" x14ac:dyDescent="0.25">
      <c r="A147" s="1"/>
      <c r="B147" s="9" t="s">
        <v>349</v>
      </c>
      <c r="C147" s="10">
        <v>1153.5999999999999</v>
      </c>
      <c r="D147" s="10">
        <v>1153.5999999999999</v>
      </c>
      <c r="E147" s="10">
        <v>1153.5999999999999</v>
      </c>
      <c r="F147" s="10">
        <v>1153.5999999999999</v>
      </c>
      <c r="G147" s="11">
        <f t="shared" si="6"/>
        <v>1</v>
      </c>
      <c r="H147" s="11">
        <f t="shared" si="7"/>
        <v>1</v>
      </c>
      <c r="I147" s="3"/>
    </row>
    <row r="148" spans="1:9" ht="15" customHeight="1" x14ac:dyDescent="0.25">
      <c r="A148" s="1"/>
      <c r="B148" s="9" t="s">
        <v>350</v>
      </c>
      <c r="C148" s="10">
        <v>163.84610000000001</v>
      </c>
      <c r="D148" s="10">
        <v>163.80000000000001</v>
      </c>
      <c r="E148" s="10">
        <v>163.80000000000001</v>
      </c>
      <c r="F148" s="10">
        <v>159.5</v>
      </c>
      <c r="G148" s="11">
        <f t="shared" si="6"/>
        <v>0.97347449832495248</v>
      </c>
      <c r="H148" s="11">
        <f t="shared" si="7"/>
        <v>0.97374847374847373</v>
      </c>
      <c r="I148" s="3"/>
    </row>
    <row r="149" spans="1:9" ht="15" customHeight="1" x14ac:dyDescent="0.25">
      <c r="A149" s="1"/>
      <c r="B149" s="9" t="s">
        <v>237</v>
      </c>
      <c r="C149" s="10">
        <v>1142.5715</v>
      </c>
      <c r="D149" s="10">
        <v>1142.5999999999999</v>
      </c>
      <c r="E149" s="10">
        <v>1142.5999999999999</v>
      </c>
      <c r="F149" s="10">
        <v>1142.5999999999999</v>
      </c>
      <c r="G149" s="11">
        <f t="shared" si="6"/>
        <v>1.0000249437343744</v>
      </c>
      <c r="H149" s="11">
        <f t="shared" si="7"/>
        <v>1</v>
      </c>
      <c r="I149" s="3"/>
    </row>
    <row r="150" spans="1:9" ht="15" customHeight="1" x14ac:dyDescent="0.25">
      <c r="A150" s="1"/>
      <c r="B150" s="30" t="s">
        <v>96</v>
      </c>
      <c r="C150" s="31">
        <v>1499.8987999999999</v>
      </c>
      <c r="D150" s="31">
        <v>1499.9</v>
      </c>
      <c r="E150" s="31">
        <v>1499.9</v>
      </c>
      <c r="F150" s="31">
        <v>0</v>
      </c>
      <c r="G150" s="11">
        <f t="shared" si="6"/>
        <v>0</v>
      </c>
      <c r="H150" s="11">
        <f t="shared" si="7"/>
        <v>0</v>
      </c>
      <c r="I150" s="3"/>
    </row>
    <row r="151" spans="1:9" ht="14.25" customHeight="1" x14ac:dyDescent="0.25">
      <c r="A151" s="1"/>
      <c r="B151" s="24" t="s">
        <v>97</v>
      </c>
      <c r="C151" s="25">
        <v>8220</v>
      </c>
      <c r="D151" s="25">
        <v>8220</v>
      </c>
      <c r="E151" s="25">
        <v>8220</v>
      </c>
      <c r="F151" s="25">
        <v>6756</v>
      </c>
      <c r="G151" s="19">
        <f t="shared" si="6"/>
        <v>0.82189781021897812</v>
      </c>
      <c r="H151" s="19">
        <f t="shared" si="7"/>
        <v>0.82189781021897812</v>
      </c>
      <c r="I151" s="3"/>
    </row>
    <row r="152" spans="1:9" ht="15" customHeight="1" x14ac:dyDescent="0.25">
      <c r="A152" s="1"/>
      <c r="B152" s="28" t="s">
        <v>351</v>
      </c>
      <c r="C152" s="29">
        <v>1500</v>
      </c>
      <c r="D152" s="29">
        <v>1500</v>
      </c>
      <c r="E152" s="29">
        <v>1500</v>
      </c>
      <c r="F152" s="29">
        <v>1275.0999999999999</v>
      </c>
      <c r="G152" s="11">
        <f t="shared" si="6"/>
        <v>0.85006666666666664</v>
      </c>
      <c r="H152" s="11">
        <f t="shared" si="7"/>
        <v>0.85006666666666664</v>
      </c>
      <c r="I152" s="3"/>
    </row>
    <row r="153" spans="1:9" ht="15" customHeight="1" x14ac:dyDescent="0.25">
      <c r="A153" s="1"/>
      <c r="B153" s="9" t="s">
        <v>99</v>
      </c>
      <c r="C153" s="10">
        <v>1400</v>
      </c>
      <c r="D153" s="10">
        <v>1400</v>
      </c>
      <c r="E153" s="10">
        <v>1400</v>
      </c>
      <c r="F153" s="10">
        <v>866.6</v>
      </c>
      <c r="G153" s="11">
        <f t="shared" si="6"/>
        <v>0.61899999999999999</v>
      </c>
      <c r="H153" s="11">
        <f t="shared" si="7"/>
        <v>0.61899999999999999</v>
      </c>
      <c r="I153" s="3"/>
    </row>
    <row r="154" spans="1:9" ht="15" customHeight="1" x14ac:dyDescent="0.25">
      <c r="A154" s="1"/>
      <c r="B154" s="9" t="s">
        <v>352</v>
      </c>
      <c r="C154" s="10">
        <v>1500</v>
      </c>
      <c r="D154" s="10">
        <v>1500</v>
      </c>
      <c r="E154" s="10">
        <v>1500</v>
      </c>
      <c r="F154" s="10">
        <v>1169.9000000000001</v>
      </c>
      <c r="G154" s="11">
        <f t="shared" si="6"/>
        <v>0.77993333333333337</v>
      </c>
      <c r="H154" s="11">
        <f t="shared" si="7"/>
        <v>0.77993333333333337</v>
      </c>
      <c r="I154" s="3"/>
    </row>
    <row r="155" spans="1:9" ht="15" customHeight="1" x14ac:dyDescent="0.25">
      <c r="A155" s="1"/>
      <c r="B155" s="9" t="s">
        <v>238</v>
      </c>
      <c r="C155" s="10">
        <v>820</v>
      </c>
      <c r="D155" s="10">
        <v>820</v>
      </c>
      <c r="E155" s="10">
        <v>820</v>
      </c>
      <c r="F155" s="10">
        <v>820</v>
      </c>
      <c r="G155" s="11">
        <f t="shared" si="6"/>
        <v>1</v>
      </c>
      <c r="H155" s="11">
        <f t="shared" si="7"/>
        <v>1</v>
      </c>
      <c r="I155" s="3"/>
    </row>
    <row r="156" spans="1:9" ht="15" customHeight="1" x14ac:dyDescent="0.25">
      <c r="A156" s="1"/>
      <c r="B156" s="9" t="s">
        <v>353</v>
      </c>
      <c r="C156" s="10">
        <v>1500</v>
      </c>
      <c r="D156" s="10">
        <v>1500</v>
      </c>
      <c r="E156" s="10">
        <v>1500</v>
      </c>
      <c r="F156" s="10">
        <v>1500</v>
      </c>
      <c r="G156" s="11">
        <f t="shared" si="6"/>
        <v>1</v>
      </c>
      <c r="H156" s="11">
        <f t="shared" si="7"/>
        <v>1</v>
      </c>
      <c r="I156" s="3"/>
    </row>
    <row r="157" spans="1:9" ht="15" customHeight="1" x14ac:dyDescent="0.25">
      <c r="A157" s="1"/>
      <c r="B157" s="30" t="s">
        <v>148</v>
      </c>
      <c r="C157" s="31">
        <v>1500</v>
      </c>
      <c r="D157" s="31">
        <v>1500</v>
      </c>
      <c r="E157" s="31">
        <v>1500</v>
      </c>
      <c r="F157" s="31">
        <v>1124.4000000000001</v>
      </c>
      <c r="G157" s="11">
        <f t="shared" si="6"/>
        <v>0.74960000000000004</v>
      </c>
      <c r="H157" s="11">
        <f t="shared" si="7"/>
        <v>0.74960000000000004</v>
      </c>
      <c r="I157" s="3"/>
    </row>
    <row r="158" spans="1:9" ht="14.25" customHeight="1" x14ac:dyDescent="0.25">
      <c r="A158" s="1"/>
      <c r="B158" s="24" t="s">
        <v>242</v>
      </c>
      <c r="C158" s="25">
        <v>10399.219999999999</v>
      </c>
      <c r="D158" s="25">
        <v>10399.200000000001</v>
      </c>
      <c r="E158" s="25">
        <v>10399.200000000001</v>
      </c>
      <c r="F158" s="25">
        <v>10261.5</v>
      </c>
      <c r="G158" s="19">
        <f t="shared" si="6"/>
        <v>0.98675669906012187</v>
      </c>
      <c r="H158" s="19">
        <f t="shared" si="7"/>
        <v>0.98675859681513955</v>
      </c>
      <c r="I158" s="3"/>
    </row>
    <row r="159" spans="1:9" ht="15" customHeight="1" x14ac:dyDescent="0.25">
      <c r="A159" s="1"/>
      <c r="B159" s="28" t="s">
        <v>243</v>
      </c>
      <c r="C159" s="29">
        <v>1392.3110999999999</v>
      </c>
      <c r="D159" s="29">
        <v>1392.3</v>
      </c>
      <c r="E159" s="29">
        <v>1392.3</v>
      </c>
      <c r="F159" s="29">
        <v>1392.3</v>
      </c>
      <c r="G159" s="11">
        <f t="shared" si="6"/>
        <v>0.99999202764382189</v>
      </c>
      <c r="H159" s="11">
        <f t="shared" si="7"/>
        <v>1</v>
      </c>
      <c r="I159" s="3"/>
    </row>
    <row r="160" spans="1:9" ht="15" customHeight="1" x14ac:dyDescent="0.25">
      <c r="A160" s="1"/>
      <c r="B160" s="9" t="s">
        <v>244</v>
      </c>
      <c r="C160" s="10">
        <v>1000</v>
      </c>
      <c r="D160" s="10">
        <v>1000</v>
      </c>
      <c r="E160" s="10">
        <v>1000</v>
      </c>
      <c r="F160" s="10">
        <v>945.5</v>
      </c>
      <c r="G160" s="11">
        <f t="shared" si="6"/>
        <v>0.94550000000000001</v>
      </c>
      <c r="H160" s="11">
        <f t="shared" si="7"/>
        <v>0.94550000000000001</v>
      </c>
      <c r="I160" s="3"/>
    </row>
    <row r="161" spans="1:9" ht="15" customHeight="1" x14ac:dyDescent="0.25">
      <c r="A161" s="1"/>
      <c r="B161" s="9" t="s">
        <v>245</v>
      </c>
      <c r="C161" s="10">
        <v>938.98149999999998</v>
      </c>
      <c r="D161" s="10">
        <v>939</v>
      </c>
      <c r="E161" s="10">
        <v>939</v>
      </c>
      <c r="F161" s="10">
        <v>939</v>
      </c>
      <c r="G161" s="11">
        <f t="shared" si="6"/>
        <v>1.0000197021986057</v>
      </c>
      <c r="H161" s="11">
        <f t="shared" si="7"/>
        <v>1</v>
      </c>
      <c r="I161" s="3"/>
    </row>
    <row r="162" spans="1:9" ht="15" customHeight="1" x14ac:dyDescent="0.25">
      <c r="A162" s="1"/>
      <c r="B162" s="9" t="s">
        <v>246</v>
      </c>
      <c r="C162" s="10">
        <v>873.90279999999996</v>
      </c>
      <c r="D162" s="10">
        <v>873.9</v>
      </c>
      <c r="E162" s="10">
        <v>873.9</v>
      </c>
      <c r="F162" s="10">
        <v>873.9</v>
      </c>
      <c r="G162" s="11">
        <f t="shared" si="6"/>
        <v>0.99999679598234492</v>
      </c>
      <c r="H162" s="11">
        <f t="shared" si="7"/>
        <v>1</v>
      </c>
      <c r="I162" s="3"/>
    </row>
    <row r="163" spans="1:9" ht="15" customHeight="1" x14ac:dyDescent="0.25">
      <c r="A163" s="1"/>
      <c r="B163" s="9" t="s">
        <v>354</v>
      </c>
      <c r="C163" s="10">
        <v>1500</v>
      </c>
      <c r="D163" s="10">
        <v>1500</v>
      </c>
      <c r="E163" s="10">
        <v>1500</v>
      </c>
      <c r="F163" s="10">
        <v>1500</v>
      </c>
      <c r="G163" s="11">
        <f t="shared" si="6"/>
        <v>1</v>
      </c>
      <c r="H163" s="11">
        <f t="shared" si="7"/>
        <v>1</v>
      </c>
      <c r="I163" s="3"/>
    </row>
    <row r="164" spans="1:9" ht="15" customHeight="1" x14ac:dyDescent="0.25">
      <c r="A164" s="1"/>
      <c r="B164" s="9" t="s">
        <v>355</v>
      </c>
      <c r="C164" s="10">
        <v>165.48920000000001</v>
      </c>
      <c r="D164" s="10">
        <v>165.5</v>
      </c>
      <c r="E164" s="10">
        <v>165.5</v>
      </c>
      <c r="F164" s="10">
        <v>165.5</v>
      </c>
      <c r="G164" s="11">
        <f t="shared" si="6"/>
        <v>1.0000652610563106</v>
      </c>
      <c r="H164" s="11">
        <f t="shared" si="7"/>
        <v>1</v>
      </c>
      <c r="I164" s="3"/>
    </row>
    <row r="165" spans="1:9" ht="15" customHeight="1" x14ac:dyDescent="0.25">
      <c r="A165" s="1"/>
      <c r="B165" s="9" t="s">
        <v>356</v>
      </c>
      <c r="C165" s="10">
        <v>1500</v>
      </c>
      <c r="D165" s="10">
        <v>1500</v>
      </c>
      <c r="E165" s="10">
        <v>1500</v>
      </c>
      <c r="F165" s="10">
        <v>1420</v>
      </c>
      <c r="G165" s="11">
        <f t="shared" si="6"/>
        <v>0.94666666666666666</v>
      </c>
      <c r="H165" s="11">
        <f t="shared" si="7"/>
        <v>0.94666666666666666</v>
      </c>
      <c r="I165" s="3"/>
    </row>
    <row r="166" spans="1:9" ht="15" customHeight="1" x14ac:dyDescent="0.25">
      <c r="A166" s="1"/>
      <c r="B166" s="9" t="s">
        <v>247</v>
      </c>
      <c r="C166" s="10">
        <v>1492.0934999999999</v>
      </c>
      <c r="D166" s="10">
        <v>1492.1</v>
      </c>
      <c r="E166" s="10">
        <v>1492.1</v>
      </c>
      <c r="F166" s="10">
        <v>1492.1</v>
      </c>
      <c r="G166" s="11">
        <f t="shared" si="6"/>
        <v>1.0000043562953662</v>
      </c>
      <c r="H166" s="11">
        <f t="shared" si="7"/>
        <v>1</v>
      </c>
      <c r="I166" s="3"/>
    </row>
    <row r="167" spans="1:9" ht="15" customHeight="1" x14ac:dyDescent="0.25">
      <c r="A167" s="1"/>
      <c r="B167" s="9" t="s">
        <v>248</v>
      </c>
      <c r="C167" s="10">
        <v>599.17100000000005</v>
      </c>
      <c r="D167" s="10">
        <v>599.1</v>
      </c>
      <c r="E167" s="10">
        <v>599.1</v>
      </c>
      <c r="F167" s="10">
        <v>595.9</v>
      </c>
      <c r="G167" s="11">
        <f t="shared" si="6"/>
        <v>0.99454079052557609</v>
      </c>
      <c r="H167" s="11">
        <f t="shared" si="7"/>
        <v>0.99465865464863956</v>
      </c>
      <c r="I167" s="3"/>
    </row>
    <row r="168" spans="1:9" ht="15" customHeight="1" x14ac:dyDescent="0.25">
      <c r="A168" s="1"/>
      <c r="B168" s="30" t="s">
        <v>357</v>
      </c>
      <c r="C168" s="31">
        <v>937.28229999999996</v>
      </c>
      <c r="D168" s="31">
        <v>937.3</v>
      </c>
      <c r="E168" s="31">
        <v>937.3</v>
      </c>
      <c r="F168" s="31">
        <v>937.3</v>
      </c>
      <c r="G168" s="11">
        <f t="shared" si="6"/>
        <v>1.000018884385206</v>
      </c>
      <c r="H168" s="11">
        <f t="shared" si="7"/>
        <v>1</v>
      </c>
      <c r="I168" s="3"/>
    </row>
    <row r="169" spans="1:9" ht="14.25" customHeight="1" x14ac:dyDescent="0.25">
      <c r="A169" s="1"/>
      <c r="B169" s="24" t="s">
        <v>100</v>
      </c>
      <c r="C169" s="25">
        <v>6505.06</v>
      </c>
      <c r="D169" s="25">
        <v>6505.1</v>
      </c>
      <c r="E169" s="25">
        <v>6505.1</v>
      </c>
      <c r="F169" s="25">
        <v>6432.3</v>
      </c>
      <c r="G169" s="19">
        <f t="shared" si="6"/>
        <v>0.98881486104663141</v>
      </c>
      <c r="H169" s="19">
        <f t="shared" si="7"/>
        <v>0.98880878080275469</v>
      </c>
      <c r="I169" s="3"/>
    </row>
    <row r="170" spans="1:9" ht="15" customHeight="1" x14ac:dyDescent="0.25">
      <c r="A170" s="1"/>
      <c r="B170" s="28" t="s">
        <v>150</v>
      </c>
      <c r="C170" s="29">
        <v>1500</v>
      </c>
      <c r="D170" s="29">
        <v>1500</v>
      </c>
      <c r="E170" s="29">
        <v>1500</v>
      </c>
      <c r="F170" s="29">
        <v>1500</v>
      </c>
      <c r="G170" s="11">
        <f t="shared" si="6"/>
        <v>1</v>
      </c>
      <c r="H170" s="11">
        <f t="shared" si="7"/>
        <v>1</v>
      </c>
      <c r="I170" s="3"/>
    </row>
    <row r="171" spans="1:9" ht="15" customHeight="1" x14ac:dyDescent="0.25">
      <c r="A171" s="1"/>
      <c r="B171" s="9" t="s">
        <v>101</v>
      </c>
      <c r="C171" s="10">
        <v>152.20660000000001</v>
      </c>
      <c r="D171" s="10">
        <v>152.19999999999999</v>
      </c>
      <c r="E171" s="10">
        <v>152.19999999999999</v>
      </c>
      <c r="F171" s="10">
        <v>152.19999999999999</v>
      </c>
      <c r="G171" s="11">
        <f t="shared" si="6"/>
        <v>0.99995663788561062</v>
      </c>
      <c r="H171" s="11">
        <f t="shared" si="7"/>
        <v>1</v>
      </c>
      <c r="I171" s="3"/>
    </row>
    <row r="172" spans="1:9" ht="15" customHeight="1" x14ac:dyDescent="0.25">
      <c r="A172" s="1"/>
      <c r="B172" s="9" t="s">
        <v>358</v>
      </c>
      <c r="C172" s="10">
        <v>296.82839999999999</v>
      </c>
      <c r="D172" s="10">
        <v>296.8</v>
      </c>
      <c r="E172" s="10">
        <v>296.8</v>
      </c>
      <c r="F172" s="10">
        <v>294</v>
      </c>
      <c r="G172" s="11">
        <f t="shared" si="6"/>
        <v>0.99047126218380721</v>
      </c>
      <c r="H172" s="11">
        <f t="shared" si="7"/>
        <v>0.99056603773584906</v>
      </c>
      <c r="I172" s="3"/>
    </row>
    <row r="173" spans="1:9" ht="15" customHeight="1" x14ac:dyDescent="0.25">
      <c r="A173" s="1"/>
      <c r="B173" s="9" t="s">
        <v>256</v>
      </c>
      <c r="C173" s="10">
        <v>450.4248</v>
      </c>
      <c r="D173" s="10">
        <v>450.4</v>
      </c>
      <c r="E173" s="10">
        <v>450.4</v>
      </c>
      <c r="F173" s="10">
        <v>401.7</v>
      </c>
      <c r="G173" s="11">
        <f t="shared" si="6"/>
        <v>0.89182478407050403</v>
      </c>
      <c r="H173" s="11">
        <f t="shared" si="7"/>
        <v>0.89187388987566607</v>
      </c>
      <c r="I173" s="3"/>
    </row>
    <row r="174" spans="1:9" ht="15" customHeight="1" x14ac:dyDescent="0.25">
      <c r="A174" s="1"/>
      <c r="B174" s="9" t="s">
        <v>257</v>
      </c>
      <c r="C174" s="10">
        <v>393.94240000000002</v>
      </c>
      <c r="D174" s="10">
        <v>394</v>
      </c>
      <c r="E174" s="10">
        <v>394</v>
      </c>
      <c r="F174" s="10">
        <v>384.1</v>
      </c>
      <c r="G174" s="11">
        <f t="shared" si="6"/>
        <v>0.97501563680375614</v>
      </c>
      <c r="H174" s="11">
        <f t="shared" si="7"/>
        <v>0.97487309644670062</v>
      </c>
      <c r="I174" s="3"/>
    </row>
    <row r="175" spans="1:9" ht="15" customHeight="1" x14ac:dyDescent="0.25">
      <c r="A175" s="1"/>
      <c r="B175" s="9" t="s">
        <v>359</v>
      </c>
      <c r="C175" s="10">
        <v>198.44239999999999</v>
      </c>
      <c r="D175" s="10">
        <v>198.4</v>
      </c>
      <c r="E175" s="10">
        <v>198.4</v>
      </c>
      <c r="F175" s="10">
        <v>198.4</v>
      </c>
      <c r="G175" s="11">
        <f t="shared" si="6"/>
        <v>0.9997863359846485</v>
      </c>
      <c r="H175" s="11">
        <f t="shared" si="7"/>
        <v>1</v>
      </c>
      <c r="I175" s="3"/>
    </row>
    <row r="176" spans="1:9" ht="15" customHeight="1" x14ac:dyDescent="0.25">
      <c r="A176" s="1"/>
      <c r="B176" s="9" t="s">
        <v>360</v>
      </c>
      <c r="C176" s="10">
        <v>248.75640000000001</v>
      </c>
      <c r="D176" s="10">
        <v>248.8</v>
      </c>
      <c r="E176" s="10">
        <v>248.8</v>
      </c>
      <c r="F176" s="10">
        <v>248.8</v>
      </c>
      <c r="G176" s="11">
        <f t="shared" si="6"/>
        <v>1.000175271872402</v>
      </c>
      <c r="H176" s="11">
        <f t="shared" si="7"/>
        <v>1</v>
      </c>
      <c r="I176" s="3"/>
    </row>
    <row r="177" spans="1:9" ht="15" customHeight="1" x14ac:dyDescent="0.25">
      <c r="A177" s="1"/>
      <c r="B177" s="9" t="s">
        <v>361</v>
      </c>
      <c r="C177" s="10">
        <v>155.52500000000001</v>
      </c>
      <c r="D177" s="10">
        <v>155.5</v>
      </c>
      <c r="E177" s="10">
        <v>155.5</v>
      </c>
      <c r="F177" s="10">
        <v>145</v>
      </c>
      <c r="G177" s="11">
        <f t="shared" si="6"/>
        <v>0.93232599260569038</v>
      </c>
      <c r="H177" s="11">
        <f t="shared" si="7"/>
        <v>0.932475884244373</v>
      </c>
      <c r="I177" s="3"/>
    </row>
    <row r="178" spans="1:9" ht="15" customHeight="1" x14ac:dyDescent="0.25">
      <c r="A178" s="1"/>
      <c r="B178" s="9" t="s">
        <v>362</v>
      </c>
      <c r="C178" s="10">
        <v>261.36880000000002</v>
      </c>
      <c r="D178" s="10">
        <v>261.39999999999998</v>
      </c>
      <c r="E178" s="10">
        <v>261.39999999999998</v>
      </c>
      <c r="F178" s="10">
        <v>261.39999999999998</v>
      </c>
      <c r="G178" s="11">
        <f t="shared" si="6"/>
        <v>1.0001193715546766</v>
      </c>
      <c r="H178" s="11">
        <f t="shared" si="7"/>
        <v>1</v>
      </c>
      <c r="I178" s="3"/>
    </row>
    <row r="179" spans="1:9" ht="15" customHeight="1" x14ac:dyDescent="0.25">
      <c r="A179" s="1"/>
      <c r="B179" s="9" t="s">
        <v>363</v>
      </c>
      <c r="C179" s="10">
        <v>579.46400000000006</v>
      </c>
      <c r="D179" s="10">
        <v>579.5</v>
      </c>
      <c r="E179" s="10">
        <v>579.5</v>
      </c>
      <c r="F179" s="10">
        <v>579.5</v>
      </c>
      <c r="G179" s="11">
        <f t="shared" si="6"/>
        <v>1.0000621263788603</v>
      </c>
      <c r="H179" s="11">
        <f t="shared" si="7"/>
        <v>1</v>
      </c>
      <c r="I179" s="3"/>
    </row>
    <row r="180" spans="1:9" ht="15" customHeight="1" x14ac:dyDescent="0.25">
      <c r="A180" s="1"/>
      <c r="B180" s="9" t="s">
        <v>364</v>
      </c>
      <c r="C180" s="10">
        <v>900.4</v>
      </c>
      <c r="D180" s="10">
        <v>900.4</v>
      </c>
      <c r="E180" s="10">
        <v>900.4</v>
      </c>
      <c r="F180" s="10">
        <v>900.4</v>
      </c>
      <c r="G180" s="11">
        <f t="shared" si="6"/>
        <v>1</v>
      </c>
      <c r="H180" s="11">
        <f t="shared" si="7"/>
        <v>1</v>
      </c>
      <c r="I180" s="3"/>
    </row>
    <row r="181" spans="1:9" ht="15" customHeight="1" x14ac:dyDescent="0.25">
      <c r="A181" s="1"/>
      <c r="B181" s="9" t="s">
        <v>365</v>
      </c>
      <c r="C181" s="10">
        <v>246.9581</v>
      </c>
      <c r="D181" s="10">
        <v>247</v>
      </c>
      <c r="E181" s="10">
        <v>247</v>
      </c>
      <c r="F181" s="10">
        <v>246.1</v>
      </c>
      <c r="G181" s="11">
        <f t="shared" si="6"/>
        <v>0.99652532150190654</v>
      </c>
      <c r="H181" s="11">
        <f t="shared" si="7"/>
        <v>0.99635627530364368</v>
      </c>
      <c r="I181" s="3"/>
    </row>
    <row r="182" spans="1:9" ht="15" customHeight="1" x14ac:dyDescent="0.25">
      <c r="A182" s="1"/>
      <c r="B182" s="30" t="s">
        <v>366</v>
      </c>
      <c r="C182" s="31">
        <v>1120.7351000000001</v>
      </c>
      <c r="D182" s="31">
        <v>1120.7</v>
      </c>
      <c r="E182" s="31">
        <v>1120.7</v>
      </c>
      <c r="F182" s="31">
        <v>1120.7</v>
      </c>
      <c r="G182" s="11">
        <f t="shared" si="6"/>
        <v>0.99996868126999849</v>
      </c>
      <c r="H182" s="11">
        <f t="shared" si="7"/>
        <v>1</v>
      </c>
      <c r="I182" s="3"/>
    </row>
    <row r="183" spans="1:9" ht="14.25" customHeight="1" x14ac:dyDescent="0.25">
      <c r="A183" s="1"/>
      <c r="B183" s="24" t="s">
        <v>71</v>
      </c>
      <c r="C183" s="25">
        <v>10501.78</v>
      </c>
      <c r="D183" s="25">
        <v>10501.8</v>
      </c>
      <c r="E183" s="25">
        <v>10501.8</v>
      </c>
      <c r="F183" s="25">
        <v>10453.9</v>
      </c>
      <c r="G183" s="19">
        <f t="shared" si="6"/>
        <v>0.99544077289754684</v>
      </c>
      <c r="H183" s="19">
        <f t="shared" si="7"/>
        <v>0.99543887714487045</v>
      </c>
      <c r="I183" s="3"/>
    </row>
    <row r="184" spans="1:9" ht="15" customHeight="1" x14ac:dyDescent="0.25">
      <c r="A184" s="1"/>
      <c r="B184" s="28" t="s">
        <v>72</v>
      </c>
      <c r="C184" s="29">
        <v>1500</v>
      </c>
      <c r="D184" s="29">
        <v>1500</v>
      </c>
      <c r="E184" s="29">
        <v>1500</v>
      </c>
      <c r="F184" s="29">
        <v>1500</v>
      </c>
      <c r="G184" s="11">
        <f t="shared" si="6"/>
        <v>1</v>
      </c>
      <c r="H184" s="11">
        <f t="shared" si="7"/>
        <v>1</v>
      </c>
      <c r="I184" s="3"/>
    </row>
    <row r="185" spans="1:9" ht="15" customHeight="1" x14ac:dyDescent="0.25">
      <c r="A185" s="1"/>
      <c r="B185" s="9" t="s">
        <v>125</v>
      </c>
      <c r="C185" s="10">
        <v>518.63679999999999</v>
      </c>
      <c r="D185" s="10">
        <v>518.6</v>
      </c>
      <c r="E185" s="10">
        <v>518.6</v>
      </c>
      <c r="F185" s="10">
        <v>484.9</v>
      </c>
      <c r="G185" s="11">
        <f t="shared" si="6"/>
        <v>0.93495101003245429</v>
      </c>
      <c r="H185" s="11">
        <f t="shared" si="7"/>
        <v>0.93501735441573464</v>
      </c>
      <c r="I185" s="3"/>
    </row>
    <row r="186" spans="1:9" ht="15" customHeight="1" x14ac:dyDescent="0.25">
      <c r="A186" s="1"/>
      <c r="B186" s="9" t="s">
        <v>367</v>
      </c>
      <c r="C186" s="10">
        <v>866.56150000000002</v>
      </c>
      <c r="D186" s="10">
        <v>866.6</v>
      </c>
      <c r="E186" s="10">
        <v>866.6</v>
      </c>
      <c r="F186" s="10">
        <v>862.2</v>
      </c>
      <c r="G186" s="11">
        <f t="shared" si="6"/>
        <v>0.99496688925136878</v>
      </c>
      <c r="H186" s="11">
        <f t="shared" si="7"/>
        <v>0.99492268636048931</v>
      </c>
      <c r="I186" s="3"/>
    </row>
    <row r="187" spans="1:9" ht="15" customHeight="1" x14ac:dyDescent="0.25">
      <c r="A187" s="1"/>
      <c r="B187" s="9" t="s">
        <v>368</v>
      </c>
      <c r="C187" s="10">
        <v>275.91419999999999</v>
      </c>
      <c r="D187" s="10">
        <v>275.89999999999998</v>
      </c>
      <c r="E187" s="10">
        <v>275.89999999999998</v>
      </c>
      <c r="F187" s="10">
        <v>275.89999999999998</v>
      </c>
      <c r="G187" s="11">
        <f t="shared" si="6"/>
        <v>0.99994853472565015</v>
      </c>
      <c r="H187" s="11">
        <f t="shared" si="7"/>
        <v>1</v>
      </c>
      <c r="I187" s="3"/>
    </row>
    <row r="188" spans="1:9" ht="15" customHeight="1" x14ac:dyDescent="0.25">
      <c r="A188" s="1"/>
      <c r="B188" s="9" t="s">
        <v>369</v>
      </c>
      <c r="C188" s="10">
        <v>356.32440000000003</v>
      </c>
      <c r="D188" s="10">
        <v>356.3</v>
      </c>
      <c r="E188" s="10">
        <v>356.3</v>
      </c>
      <c r="F188" s="10">
        <v>356.3</v>
      </c>
      <c r="G188" s="11">
        <f t="shared" si="6"/>
        <v>0.99993152307279543</v>
      </c>
      <c r="H188" s="11">
        <f t="shared" si="7"/>
        <v>1</v>
      </c>
      <c r="I188" s="3"/>
    </row>
    <row r="189" spans="1:9" ht="15" customHeight="1" x14ac:dyDescent="0.25">
      <c r="A189" s="1"/>
      <c r="B189" s="9" t="s">
        <v>370</v>
      </c>
      <c r="C189" s="10">
        <v>427.4538</v>
      </c>
      <c r="D189" s="10">
        <v>427.5</v>
      </c>
      <c r="E189" s="10">
        <v>427.5</v>
      </c>
      <c r="F189" s="10">
        <v>427.5</v>
      </c>
      <c r="G189" s="11">
        <f t="shared" si="6"/>
        <v>1.0001080818558636</v>
      </c>
      <c r="H189" s="11">
        <f t="shared" si="7"/>
        <v>1</v>
      </c>
      <c r="I189" s="3"/>
    </row>
    <row r="190" spans="1:9" ht="15" customHeight="1" x14ac:dyDescent="0.25">
      <c r="A190" s="1"/>
      <c r="B190" s="9" t="s">
        <v>168</v>
      </c>
      <c r="C190" s="10">
        <v>296.20710000000003</v>
      </c>
      <c r="D190" s="10">
        <v>296.2</v>
      </c>
      <c r="E190" s="10">
        <v>296.2</v>
      </c>
      <c r="F190" s="10">
        <v>296.2</v>
      </c>
      <c r="G190" s="11">
        <f t="shared" si="6"/>
        <v>0.99997603028421655</v>
      </c>
      <c r="H190" s="11">
        <f t="shared" si="7"/>
        <v>1</v>
      </c>
      <c r="I190" s="3"/>
    </row>
    <row r="191" spans="1:9" ht="15" customHeight="1" x14ac:dyDescent="0.25">
      <c r="A191" s="1"/>
      <c r="B191" s="9" t="s">
        <v>371</v>
      </c>
      <c r="C191" s="10">
        <v>799.62180000000001</v>
      </c>
      <c r="D191" s="10">
        <v>799.6</v>
      </c>
      <c r="E191" s="10">
        <v>799.6</v>
      </c>
      <c r="F191" s="10">
        <v>799.6</v>
      </c>
      <c r="G191" s="11">
        <f t="shared" si="6"/>
        <v>0.9999727371114695</v>
      </c>
      <c r="H191" s="11">
        <f t="shared" si="7"/>
        <v>1</v>
      </c>
      <c r="I191" s="3"/>
    </row>
    <row r="192" spans="1:9" ht="15" customHeight="1" x14ac:dyDescent="0.25">
      <c r="A192" s="1"/>
      <c r="B192" s="9" t="s">
        <v>372</v>
      </c>
      <c r="C192" s="10">
        <v>285.66550000000001</v>
      </c>
      <c r="D192" s="10">
        <v>285.7</v>
      </c>
      <c r="E192" s="10">
        <v>285.7</v>
      </c>
      <c r="F192" s="10">
        <v>285.7</v>
      </c>
      <c r="G192" s="11">
        <f t="shared" si="6"/>
        <v>1.0001207706215836</v>
      </c>
      <c r="H192" s="11">
        <f t="shared" si="7"/>
        <v>1</v>
      </c>
      <c r="I192" s="3"/>
    </row>
    <row r="193" spans="1:9" ht="15" customHeight="1" x14ac:dyDescent="0.25">
      <c r="A193" s="1"/>
      <c r="B193" s="9" t="s">
        <v>354</v>
      </c>
      <c r="C193" s="10">
        <v>113.84990000000001</v>
      </c>
      <c r="D193" s="10">
        <v>113.8</v>
      </c>
      <c r="E193" s="10">
        <v>113.8</v>
      </c>
      <c r="F193" s="10">
        <v>113.8</v>
      </c>
      <c r="G193" s="11">
        <f t="shared" si="6"/>
        <v>0.99956170361150942</v>
      </c>
      <c r="H193" s="11">
        <f t="shared" si="7"/>
        <v>1</v>
      </c>
      <c r="I193" s="3"/>
    </row>
    <row r="194" spans="1:9" ht="15" customHeight="1" x14ac:dyDescent="0.25">
      <c r="A194" s="1"/>
      <c r="B194" s="9" t="s">
        <v>259</v>
      </c>
      <c r="C194" s="10">
        <v>152.30770000000001</v>
      </c>
      <c r="D194" s="10">
        <v>152.30000000000001</v>
      </c>
      <c r="E194" s="10">
        <v>152.30000000000001</v>
      </c>
      <c r="F194" s="10">
        <v>152.30000000000001</v>
      </c>
      <c r="G194" s="11">
        <f t="shared" si="6"/>
        <v>0.99994944444699774</v>
      </c>
      <c r="H194" s="11">
        <f t="shared" si="7"/>
        <v>1</v>
      </c>
      <c r="I194" s="3"/>
    </row>
    <row r="195" spans="1:9" ht="15" customHeight="1" x14ac:dyDescent="0.25">
      <c r="A195" s="1"/>
      <c r="B195" s="9" t="s">
        <v>373</v>
      </c>
      <c r="C195" s="10">
        <v>450</v>
      </c>
      <c r="D195" s="10">
        <v>450</v>
      </c>
      <c r="E195" s="10">
        <v>450</v>
      </c>
      <c r="F195" s="10">
        <v>450</v>
      </c>
      <c r="G195" s="11">
        <f t="shared" si="6"/>
        <v>1</v>
      </c>
      <c r="H195" s="11">
        <f t="shared" si="7"/>
        <v>1</v>
      </c>
      <c r="I195" s="3"/>
    </row>
    <row r="196" spans="1:9" ht="15" customHeight="1" x14ac:dyDescent="0.25">
      <c r="A196" s="1"/>
      <c r="B196" s="9" t="s">
        <v>374</v>
      </c>
      <c r="C196" s="10">
        <v>307.65969999999999</v>
      </c>
      <c r="D196" s="10">
        <v>307.7</v>
      </c>
      <c r="E196" s="10">
        <v>307.7</v>
      </c>
      <c r="F196" s="10">
        <v>307.7</v>
      </c>
      <c r="G196" s="11">
        <f t="shared" si="6"/>
        <v>1.0001309888815468</v>
      </c>
      <c r="H196" s="11">
        <f t="shared" si="7"/>
        <v>1</v>
      </c>
      <c r="I196" s="3"/>
    </row>
    <row r="197" spans="1:9" ht="15" customHeight="1" x14ac:dyDescent="0.25">
      <c r="A197" s="1"/>
      <c r="B197" s="9" t="s">
        <v>375</v>
      </c>
      <c r="C197" s="10">
        <v>540.0883</v>
      </c>
      <c r="D197" s="10">
        <v>540.1</v>
      </c>
      <c r="E197" s="10">
        <v>540.1</v>
      </c>
      <c r="F197" s="10">
        <v>540.1</v>
      </c>
      <c r="G197" s="11">
        <f t="shared" si="6"/>
        <v>1.0000216631243446</v>
      </c>
      <c r="H197" s="11">
        <f t="shared" si="7"/>
        <v>1</v>
      </c>
      <c r="I197" s="3"/>
    </row>
    <row r="198" spans="1:9" ht="15" customHeight="1" x14ac:dyDescent="0.25">
      <c r="A198" s="1"/>
      <c r="B198" s="9" t="s">
        <v>376</v>
      </c>
      <c r="C198" s="10">
        <v>461.46460000000002</v>
      </c>
      <c r="D198" s="10">
        <v>461.5</v>
      </c>
      <c r="E198" s="10">
        <v>461.5</v>
      </c>
      <c r="F198" s="10">
        <v>461.5</v>
      </c>
      <c r="G198" s="11">
        <f t="shared" si="6"/>
        <v>1.0000767122765213</v>
      </c>
      <c r="H198" s="11">
        <f t="shared" si="7"/>
        <v>1</v>
      </c>
      <c r="I198" s="3"/>
    </row>
    <row r="199" spans="1:9" ht="15" customHeight="1" x14ac:dyDescent="0.25">
      <c r="A199" s="1"/>
      <c r="B199" s="9" t="s">
        <v>377</v>
      </c>
      <c r="C199" s="10">
        <v>1436.6012000000001</v>
      </c>
      <c r="D199" s="10">
        <v>1436.6</v>
      </c>
      <c r="E199" s="10">
        <v>1436.6</v>
      </c>
      <c r="F199" s="10">
        <v>1429.4</v>
      </c>
      <c r="G199" s="11">
        <f t="shared" si="6"/>
        <v>0.99498733538577022</v>
      </c>
      <c r="H199" s="11">
        <f t="shared" si="7"/>
        <v>0.99498816650424626</v>
      </c>
      <c r="I199" s="3"/>
    </row>
    <row r="200" spans="1:9" ht="15" customHeight="1" x14ac:dyDescent="0.25">
      <c r="A200" s="1"/>
      <c r="B200" s="9" t="s">
        <v>378</v>
      </c>
      <c r="C200" s="10">
        <v>425.04820000000001</v>
      </c>
      <c r="D200" s="10">
        <v>425</v>
      </c>
      <c r="E200" s="10">
        <v>425</v>
      </c>
      <c r="F200" s="10">
        <v>425</v>
      </c>
      <c r="G200" s="11">
        <f t="shared" si="6"/>
        <v>0.99988660109606387</v>
      </c>
      <c r="H200" s="11">
        <f t="shared" si="7"/>
        <v>1</v>
      </c>
      <c r="I200" s="3"/>
    </row>
    <row r="201" spans="1:9" ht="15" customHeight="1" x14ac:dyDescent="0.25">
      <c r="A201" s="1"/>
      <c r="B201" s="9" t="s">
        <v>201</v>
      </c>
      <c r="C201" s="10">
        <v>76.001499999999993</v>
      </c>
      <c r="D201" s="10">
        <v>76</v>
      </c>
      <c r="E201" s="10">
        <v>76</v>
      </c>
      <c r="F201" s="10">
        <v>76</v>
      </c>
      <c r="G201" s="11">
        <f t="shared" ref="G201:G251" si="8">F201/C201</f>
        <v>0.99998026354743008</v>
      </c>
      <c r="H201" s="11">
        <f t="shared" ref="H201:H251" si="9">F201/D201</f>
        <v>1</v>
      </c>
      <c r="I201" s="3"/>
    </row>
    <row r="202" spans="1:9" ht="15" customHeight="1" x14ac:dyDescent="0.25">
      <c r="A202" s="1"/>
      <c r="B202" s="9" t="s">
        <v>379</v>
      </c>
      <c r="C202" s="10">
        <v>530.61689999999999</v>
      </c>
      <c r="D202" s="10">
        <v>530.6</v>
      </c>
      <c r="E202" s="10">
        <v>530.6</v>
      </c>
      <c r="F202" s="10">
        <v>528</v>
      </c>
      <c r="G202" s="11">
        <f t="shared" si="8"/>
        <v>0.99506819326711982</v>
      </c>
      <c r="H202" s="11">
        <f t="shared" si="9"/>
        <v>0.99509988692046736</v>
      </c>
      <c r="I202" s="3"/>
    </row>
    <row r="203" spans="1:9" ht="15" customHeight="1" x14ac:dyDescent="0.25">
      <c r="A203" s="1"/>
      <c r="B203" s="9" t="s">
        <v>380</v>
      </c>
      <c r="C203" s="10">
        <v>454.48140000000001</v>
      </c>
      <c r="D203" s="10">
        <v>454.5</v>
      </c>
      <c r="E203" s="10">
        <v>454.5</v>
      </c>
      <c r="F203" s="10">
        <v>454.5</v>
      </c>
      <c r="G203" s="11">
        <f t="shared" si="8"/>
        <v>1.0000409257672591</v>
      </c>
      <c r="H203" s="11">
        <f t="shared" si="9"/>
        <v>1</v>
      </c>
      <c r="I203" s="3"/>
    </row>
    <row r="204" spans="1:9" ht="15" customHeight="1" x14ac:dyDescent="0.25">
      <c r="A204" s="1"/>
      <c r="B204" s="30" t="s">
        <v>260</v>
      </c>
      <c r="C204" s="31">
        <v>227.28</v>
      </c>
      <c r="D204" s="31">
        <v>227.3</v>
      </c>
      <c r="E204" s="31">
        <v>227.3</v>
      </c>
      <c r="F204" s="31">
        <v>227.3</v>
      </c>
      <c r="G204" s="11">
        <f t="shared" si="8"/>
        <v>1.0000879971840901</v>
      </c>
      <c r="H204" s="11">
        <f t="shared" si="9"/>
        <v>1</v>
      </c>
      <c r="I204" s="3"/>
    </row>
    <row r="205" spans="1:9" ht="14.25" customHeight="1" x14ac:dyDescent="0.25">
      <c r="A205" s="1"/>
      <c r="B205" s="24" t="s">
        <v>113</v>
      </c>
      <c r="C205" s="25">
        <v>1165.57</v>
      </c>
      <c r="D205" s="25">
        <v>1165.5999999999999</v>
      </c>
      <c r="E205" s="25">
        <v>1165.5999999999999</v>
      </c>
      <c r="F205" s="25">
        <v>1165.5999999999999</v>
      </c>
      <c r="G205" s="19">
        <f t="shared" si="8"/>
        <v>1.0000257384798854</v>
      </c>
      <c r="H205" s="19">
        <f t="shared" si="9"/>
        <v>1</v>
      </c>
      <c r="I205" s="3"/>
    </row>
    <row r="206" spans="1:9" ht="15" customHeight="1" x14ac:dyDescent="0.25">
      <c r="A206" s="1"/>
      <c r="B206" s="28" t="s">
        <v>151</v>
      </c>
      <c r="C206" s="29">
        <v>460.19029999999998</v>
      </c>
      <c r="D206" s="29">
        <v>460.2</v>
      </c>
      <c r="E206" s="29">
        <v>460.2</v>
      </c>
      <c r="F206" s="29">
        <v>460.2</v>
      </c>
      <c r="G206" s="11">
        <f t="shared" si="8"/>
        <v>1.0000210782365468</v>
      </c>
      <c r="H206" s="11">
        <f t="shared" si="9"/>
        <v>1</v>
      </c>
      <c r="I206" s="3"/>
    </row>
    <row r="207" spans="1:9" ht="15" customHeight="1" x14ac:dyDescent="0.25">
      <c r="A207" s="1"/>
      <c r="B207" s="9" t="s">
        <v>261</v>
      </c>
      <c r="C207" s="10">
        <v>408.07799999999997</v>
      </c>
      <c r="D207" s="10">
        <v>408.1</v>
      </c>
      <c r="E207" s="10">
        <v>408.1</v>
      </c>
      <c r="F207" s="10">
        <v>408.1</v>
      </c>
      <c r="G207" s="11">
        <f t="shared" si="8"/>
        <v>1.0000539112620628</v>
      </c>
      <c r="H207" s="11">
        <f t="shared" si="9"/>
        <v>1</v>
      </c>
      <c r="I207" s="3"/>
    </row>
    <row r="208" spans="1:9" ht="15" customHeight="1" x14ac:dyDescent="0.25">
      <c r="A208" s="1"/>
      <c r="B208" s="30" t="s">
        <v>381</v>
      </c>
      <c r="C208" s="31">
        <v>297.29849999999999</v>
      </c>
      <c r="D208" s="31">
        <v>297.3</v>
      </c>
      <c r="E208" s="31">
        <v>297.3</v>
      </c>
      <c r="F208" s="31">
        <v>297.3</v>
      </c>
      <c r="G208" s="11">
        <f t="shared" si="8"/>
        <v>1.0000050454341345</v>
      </c>
      <c r="H208" s="11">
        <f t="shared" si="9"/>
        <v>1</v>
      </c>
      <c r="I208" s="3"/>
    </row>
    <row r="209" spans="1:9" ht="14.25" customHeight="1" x14ac:dyDescent="0.25">
      <c r="A209" s="1"/>
      <c r="B209" s="24" t="s">
        <v>265</v>
      </c>
      <c r="C209" s="25">
        <v>2963.94</v>
      </c>
      <c r="D209" s="25">
        <v>2963.9</v>
      </c>
      <c r="E209" s="25">
        <v>2963.9</v>
      </c>
      <c r="F209" s="25">
        <v>2871.9</v>
      </c>
      <c r="G209" s="19">
        <f t="shared" si="8"/>
        <v>0.96894673981254686</v>
      </c>
      <c r="H209" s="19">
        <f t="shared" si="9"/>
        <v>0.96895981645804519</v>
      </c>
      <c r="I209" s="3"/>
    </row>
    <row r="210" spans="1:9" ht="15" customHeight="1" x14ac:dyDescent="0.25">
      <c r="A210" s="1"/>
      <c r="B210" s="28" t="s">
        <v>266</v>
      </c>
      <c r="C210" s="29">
        <v>357.4717</v>
      </c>
      <c r="D210" s="29">
        <v>357.5</v>
      </c>
      <c r="E210" s="29">
        <v>357.5</v>
      </c>
      <c r="F210" s="29">
        <v>357.5</v>
      </c>
      <c r="G210" s="11">
        <f t="shared" si="8"/>
        <v>1.0000791671060953</v>
      </c>
      <c r="H210" s="11">
        <f t="shared" si="9"/>
        <v>1</v>
      </c>
      <c r="I210" s="3"/>
    </row>
    <row r="211" spans="1:9" ht="15" customHeight="1" x14ac:dyDescent="0.25">
      <c r="A211" s="1"/>
      <c r="B211" s="9" t="s">
        <v>382</v>
      </c>
      <c r="C211" s="10">
        <v>384.51900000000001</v>
      </c>
      <c r="D211" s="10">
        <v>384.5</v>
      </c>
      <c r="E211" s="10">
        <v>384.5</v>
      </c>
      <c r="F211" s="10">
        <v>384.5</v>
      </c>
      <c r="G211" s="11">
        <f t="shared" si="8"/>
        <v>0.99995058761725686</v>
      </c>
      <c r="H211" s="11">
        <f t="shared" si="9"/>
        <v>1</v>
      </c>
      <c r="I211" s="3"/>
    </row>
    <row r="212" spans="1:9" ht="15" customHeight="1" x14ac:dyDescent="0.25">
      <c r="A212" s="1"/>
      <c r="B212" s="9" t="s">
        <v>383</v>
      </c>
      <c r="C212" s="10">
        <v>721.94680000000005</v>
      </c>
      <c r="D212" s="10">
        <v>721.9</v>
      </c>
      <c r="E212" s="10">
        <v>721.9</v>
      </c>
      <c r="F212" s="10">
        <v>631.70000000000005</v>
      </c>
      <c r="G212" s="11">
        <f t="shared" si="8"/>
        <v>0.87499522125453011</v>
      </c>
      <c r="H212" s="11">
        <f t="shared" si="9"/>
        <v>0.87505194625294369</v>
      </c>
      <c r="I212" s="3"/>
    </row>
    <row r="213" spans="1:9" ht="15" customHeight="1" x14ac:dyDescent="0.25">
      <c r="A213" s="1"/>
      <c r="B213" s="30" t="s">
        <v>384</v>
      </c>
      <c r="C213" s="31">
        <v>1500</v>
      </c>
      <c r="D213" s="31">
        <v>1500</v>
      </c>
      <c r="E213" s="31">
        <v>1500</v>
      </c>
      <c r="F213" s="31">
        <v>1498.2</v>
      </c>
      <c r="G213" s="11">
        <f t="shared" si="8"/>
        <v>0.99880000000000002</v>
      </c>
      <c r="H213" s="11">
        <f t="shared" si="9"/>
        <v>0.99880000000000002</v>
      </c>
      <c r="I213" s="3"/>
    </row>
    <row r="214" spans="1:9" ht="14.25" customHeight="1" x14ac:dyDescent="0.25">
      <c r="A214" s="1"/>
      <c r="B214" s="24" t="s">
        <v>269</v>
      </c>
      <c r="C214" s="25">
        <v>80</v>
      </c>
      <c r="D214" s="25">
        <v>80</v>
      </c>
      <c r="E214" s="25">
        <v>80</v>
      </c>
      <c r="F214" s="25">
        <v>80</v>
      </c>
      <c r="G214" s="11">
        <f t="shared" si="8"/>
        <v>1</v>
      </c>
      <c r="H214" s="11">
        <f t="shared" si="9"/>
        <v>1</v>
      </c>
      <c r="I214" s="3"/>
    </row>
    <row r="215" spans="1:9" ht="15" customHeight="1" x14ac:dyDescent="0.25">
      <c r="A215" s="1"/>
      <c r="B215" s="26" t="s">
        <v>385</v>
      </c>
      <c r="C215" s="27">
        <v>80</v>
      </c>
      <c r="D215" s="27">
        <v>80</v>
      </c>
      <c r="E215" s="27">
        <v>80</v>
      </c>
      <c r="F215" s="27">
        <v>80</v>
      </c>
      <c r="G215" s="11">
        <f t="shared" si="8"/>
        <v>1</v>
      </c>
      <c r="H215" s="11">
        <f t="shared" si="9"/>
        <v>1</v>
      </c>
      <c r="I215" s="3"/>
    </row>
    <row r="216" spans="1:9" ht="14.25" customHeight="1" x14ac:dyDescent="0.25">
      <c r="A216" s="1"/>
      <c r="B216" s="24" t="s">
        <v>152</v>
      </c>
      <c r="C216" s="25">
        <v>1040.3599999999999</v>
      </c>
      <c r="D216" s="25">
        <v>1040.4000000000001</v>
      </c>
      <c r="E216" s="25">
        <v>1040.4000000000001</v>
      </c>
      <c r="F216" s="25">
        <v>1040.4000000000001</v>
      </c>
      <c r="G216" s="19">
        <f t="shared" si="8"/>
        <v>1.0000384482294593</v>
      </c>
      <c r="H216" s="19">
        <f t="shared" si="9"/>
        <v>1</v>
      </c>
      <c r="I216" s="3"/>
    </row>
    <row r="217" spans="1:9" ht="15" customHeight="1" x14ac:dyDescent="0.25">
      <c r="A217" s="1"/>
      <c r="B217" s="28" t="s">
        <v>386</v>
      </c>
      <c r="C217" s="29">
        <v>419.79689999999999</v>
      </c>
      <c r="D217" s="29">
        <v>419.8</v>
      </c>
      <c r="E217" s="29">
        <v>419.8</v>
      </c>
      <c r="F217" s="29">
        <v>419.8</v>
      </c>
      <c r="G217" s="11">
        <f t="shared" si="8"/>
        <v>1.0000073845233255</v>
      </c>
      <c r="H217" s="11">
        <f t="shared" si="9"/>
        <v>1</v>
      </c>
      <c r="I217" s="3"/>
    </row>
    <row r="218" spans="1:9" ht="15" customHeight="1" x14ac:dyDescent="0.25">
      <c r="A218" s="1"/>
      <c r="B218" s="9" t="s">
        <v>387</v>
      </c>
      <c r="C218" s="10">
        <v>57.692300000000003</v>
      </c>
      <c r="D218" s="10">
        <v>57.7</v>
      </c>
      <c r="E218" s="10">
        <v>57.7</v>
      </c>
      <c r="F218" s="10">
        <v>57.7</v>
      </c>
      <c r="G218" s="11">
        <f t="shared" si="8"/>
        <v>1.0001334666844621</v>
      </c>
      <c r="H218" s="11">
        <f t="shared" si="9"/>
        <v>1</v>
      </c>
      <c r="I218" s="3"/>
    </row>
    <row r="219" spans="1:9" ht="15" customHeight="1" x14ac:dyDescent="0.25">
      <c r="A219" s="1"/>
      <c r="B219" s="9" t="s">
        <v>274</v>
      </c>
      <c r="C219" s="10">
        <v>167.62309999999999</v>
      </c>
      <c r="D219" s="10">
        <v>167.6</v>
      </c>
      <c r="E219" s="10">
        <v>167.6</v>
      </c>
      <c r="F219" s="10">
        <v>167.6</v>
      </c>
      <c r="G219" s="11">
        <f t="shared" si="8"/>
        <v>0.99986219083169325</v>
      </c>
      <c r="H219" s="11">
        <f t="shared" si="9"/>
        <v>1</v>
      </c>
      <c r="I219" s="3"/>
    </row>
    <row r="220" spans="1:9" ht="15" customHeight="1" x14ac:dyDescent="0.25">
      <c r="A220" s="1"/>
      <c r="B220" s="9" t="s">
        <v>388</v>
      </c>
      <c r="C220" s="10">
        <v>208.70769999999999</v>
      </c>
      <c r="D220" s="10">
        <v>208.7</v>
      </c>
      <c r="E220" s="10">
        <v>208.7</v>
      </c>
      <c r="F220" s="10">
        <v>208.7</v>
      </c>
      <c r="G220" s="11">
        <f t="shared" si="8"/>
        <v>0.99996310629650942</v>
      </c>
      <c r="H220" s="11">
        <f t="shared" si="9"/>
        <v>1</v>
      </c>
      <c r="I220" s="3"/>
    </row>
    <row r="221" spans="1:9" ht="15" customHeight="1" x14ac:dyDescent="0.25">
      <c r="A221" s="1"/>
      <c r="B221" s="9" t="s">
        <v>276</v>
      </c>
      <c r="C221" s="10">
        <v>76.923100000000005</v>
      </c>
      <c r="D221" s="10">
        <v>77</v>
      </c>
      <c r="E221" s="10">
        <v>77</v>
      </c>
      <c r="F221" s="10">
        <v>77</v>
      </c>
      <c r="G221" s="11">
        <f t="shared" si="8"/>
        <v>1.0009996997000901</v>
      </c>
      <c r="H221" s="11">
        <f t="shared" si="9"/>
        <v>1</v>
      </c>
      <c r="I221" s="3"/>
    </row>
    <row r="222" spans="1:9" ht="15" customHeight="1" x14ac:dyDescent="0.25">
      <c r="A222" s="1"/>
      <c r="B222" s="30" t="s">
        <v>277</v>
      </c>
      <c r="C222" s="31">
        <v>109.61539999999999</v>
      </c>
      <c r="D222" s="31">
        <v>109.6</v>
      </c>
      <c r="E222" s="31">
        <v>109.6</v>
      </c>
      <c r="F222" s="31">
        <v>109.6</v>
      </c>
      <c r="G222" s="11">
        <f t="shared" si="8"/>
        <v>0.99985950879164787</v>
      </c>
      <c r="H222" s="11">
        <f t="shared" si="9"/>
        <v>1</v>
      </c>
      <c r="I222" s="3"/>
    </row>
    <row r="223" spans="1:9" ht="14.25" customHeight="1" x14ac:dyDescent="0.25">
      <c r="A223" s="1"/>
      <c r="B223" s="24" t="s">
        <v>126</v>
      </c>
      <c r="C223" s="25">
        <v>11109.58</v>
      </c>
      <c r="D223" s="25">
        <v>11109.6</v>
      </c>
      <c r="E223" s="25">
        <v>11109.6</v>
      </c>
      <c r="F223" s="25">
        <v>10006.799999999999</v>
      </c>
      <c r="G223" s="19">
        <f t="shared" si="8"/>
        <v>0.90073612143753401</v>
      </c>
      <c r="H223" s="19">
        <f t="shared" si="9"/>
        <v>0.90073449989198517</v>
      </c>
      <c r="I223" s="3"/>
    </row>
    <row r="224" spans="1:9" ht="15" customHeight="1" x14ac:dyDescent="0.25">
      <c r="A224" s="1"/>
      <c r="B224" s="28" t="s">
        <v>389</v>
      </c>
      <c r="C224" s="29">
        <v>1350</v>
      </c>
      <c r="D224" s="29">
        <v>1350</v>
      </c>
      <c r="E224" s="29">
        <v>1350</v>
      </c>
      <c r="F224" s="29">
        <v>1208.3</v>
      </c>
      <c r="G224" s="11">
        <f t="shared" si="8"/>
        <v>0.89503703703703696</v>
      </c>
      <c r="H224" s="11">
        <f t="shared" si="9"/>
        <v>0.89503703703703696</v>
      </c>
      <c r="I224" s="3"/>
    </row>
    <row r="225" spans="1:9" ht="15" customHeight="1" x14ac:dyDescent="0.25">
      <c r="A225" s="1"/>
      <c r="B225" s="9" t="s">
        <v>390</v>
      </c>
      <c r="C225" s="10">
        <v>402.22460000000001</v>
      </c>
      <c r="D225" s="10">
        <v>402.2</v>
      </c>
      <c r="E225" s="10">
        <v>402.2</v>
      </c>
      <c r="F225" s="10">
        <v>402.2</v>
      </c>
      <c r="G225" s="11">
        <f t="shared" si="8"/>
        <v>0.99993884014055823</v>
      </c>
      <c r="H225" s="11">
        <f t="shared" si="9"/>
        <v>1</v>
      </c>
      <c r="I225" s="3"/>
    </row>
    <row r="226" spans="1:9" ht="15" customHeight="1" x14ac:dyDescent="0.25">
      <c r="A226" s="1"/>
      <c r="B226" s="9" t="s">
        <v>391</v>
      </c>
      <c r="C226" s="10">
        <v>441.10430000000002</v>
      </c>
      <c r="D226" s="10">
        <v>441.1</v>
      </c>
      <c r="E226" s="10">
        <v>441.1</v>
      </c>
      <c r="F226" s="10">
        <v>432.1</v>
      </c>
      <c r="G226" s="11">
        <f t="shared" si="8"/>
        <v>0.97958691402464226</v>
      </c>
      <c r="H226" s="11">
        <f t="shared" si="9"/>
        <v>0.97959646338698703</v>
      </c>
      <c r="I226" s="3"/>
    </row>
    <row r="227" spans="1:9" ht="15" customHeight="1" x14ac:dyDescent="0.25">
      <c r="A227" s="1"/>
      <c r="B227" s="9" t="s">
        <v>392</v>
      </c>
      <c r="C227" s="10">
        <v>755.44069999999999</v>
      </c>
      <c r="D227" s="10">
        <v>755.4</v>
      </c>
      <c r="E227" s="10">
        <v>755.4</v>
      </c>
      <c r="F227" s="10">
        <v>736.6</v>
      </c>
      <c r="G227" s="11">
        <f t="shared" si="8"/>
        <v>0.97505998816320072</v>
      </c>
      <c r="H227" s="11">
        <f t="shared" si="9"/>
        <v>0.9751125231665343</v>
      </c>
      <c r="I227" s="3"/>
    </row>
    <row r="228" spans="1:9" ht="15" customHeight="1" x14ac:dyDescent="0.25">
      <c r="A228" s="1"/>
      <c r="B228" s="9" t="s">
        <v>393</v>
      </c>
      <c r="C228" s="10">
        <v>2443.6723999999999</v>
      </c>
      <c r="D228" s="10">
        <v>2443.6999999999998</v>
      </c>
      <c r="E228" s="10">
        <v>2443.6999999999998</v>
      </c>
      <c r="F228" s="10">
        <v>2240</v>
      </c>
      <c r="G228" s="11">
        <f t="shared" si="8"/>
        <v>0.9166531487608568</v>
      </c>
      <c r="H228" s="11">
        <f t="shared" si="9"/>
        <v>0.9166427957605271</v>
      </c>
      <c r="I228" s="3"/>
    </row>
    <row r="229" spans="1:9" ht="15" customHeight="1" x14ac:dyDescent="0.25">
      <c r="A229" s="1"/>
      <c r="B229" s="9" t="s">
        <v>394</v>
      </c>
      <c r="C229" s="10">
        <v>1500</v>
      </c>
      <c r="D229" s="10">
        <v>1500</v>
      </c>
      <c r="E229" s="10">
        <v>1500</v>
      </c>
      <c r="F229" s="10">
        <v>1484.6</v>
      </c>
      <c r="G229" s="11">
        <f t="shared" si="8"/>
        <v>0.98973333333333324</v>
      </c>
      <c r="H229" s="11">
        <f t="shared" si="9"/>
        <v>0.98973333333333324</v>
      </c>
      <c r="I229" s="3"/>
    </row>
    <row r="230" spans="1:9" ht="15" customHeight="1" x14ac:dyDescent="0.25">
      <c r="A230" s="1"/>
      <c r="B230" s="9" t="s">
        <v>280</v>
      </c>
      <c r="C230" s="10">
        <v>1335.4565</v>
      </c>
      <c r="D230" s="10">
        <v>1335.5</v>
      </c>
      <c r="E230" s="10">
        <v>1335.5</v>
      </c>
      <c r="F230" s="10">
        <v>1218</v>
      </c>
      <c r="G230" s="11">
        <f t="shared" si="8"/>
        <v>0.91204767807861953</v>
      </c>
      <c r="H230" s="11">
        <f t="shared" si="9"/>
        <v>0.91201797079745417</v>
      </c>
      <c r="I230" s="3"/>
    </row>
    <row r="231" spans="1:9" ht="15" customHeight="1" x14ac:dyDescent="0.25">
      <c r="A231" s="1"/>
      <c r="B231" s="9" t="s">
        <v>127</v>
      </c>
      <c r="C231" s="10">
        <v>288.4615</v>
      </c>
      <c r="D231" s="10">
        <v>288.5</v>
      </c>
      <c r="E231" s="10">
        <v>288.5</v>
      </c>
      <c r="F231" s="10">
        <v>288.5</v>
      </c>
      <c r="G231" s="11">
        <f t="shared" si="8"/>
        <v>1.0001334666844621</v>
      </c>
      <c r="H231" s="11">
        <f t="shared" si="9"/>
        <v>1</v>
      </c>
      <c r="I231" s="3"/>
    </row>
    <row r="232" spans="1:9" ht="15" customHeight="1" x14ac:dyDescent="0.25">
      <c r="A232" s="1"/>
      <c r="B232" s="9" t="s">
        <v>281</v>
      </c>
      <c r="C232" s="10">
        <v>1096.7068999999999</v>
      </c>
      <c r="D232" s="10">
        <v>1096.7</v>
      </c>
      <c r="E232" s="10">
        <v>1096.7</v>
      </c>
      <c r="F232" s="10">
        <v>730.8</v>
      </c>
      <c r="G232" s="11">
        <f t="shared" si="8"/>
        <v>0.66635853207452234</v>
      </c>
      <c r="H232" s="11">
        <f t="shared" si="9"/>
        <v>0.66636272453724799</v>
      </c>
      <c r="I232" s="3"/>
    </row>
    <row r="233" spans="1:9" ht="15" customHeight="1" x14ac:dyDescent="0.25">
      <c r="A233" s="1"/>
      <c r="B233" s="30" t="s">
        <v>282</v>
      </c>
      <c r="C233" s="31">
        <v>1496.5191</v>
      </c>
      <c r="D233" s="31">
        <v>1496.5</v>
      </c>
      <c r="E233" s="31">
        <v>1496.5</v>
      </c>
      <c r="F233" s="31">
        <v>1265.7</v>
      </c>
      <c r="G233" s="11">
        <f t="shared" si="8"/>
        <v>0.84576267686793982</v>
      </c>
      <c r="H233" s="11">
        <f t="shared" si="9"/>
        <v>0.84577347143334447</v>
      </c>
      <c r="I233" s="3"/>
    </row>
    <row r="234" spans="1:9" ht="14.25" customHeight="1" x14ac:dyDescent="0.25">
      <c r="A234" s="1"/>
      <c r="B234" s="24" t="s">
        <v>73</v>
      </c>
      <c r="C234" s="25">
        <v>8444.32</v>
      </c>
      <c r="D234" s="25">
        <v>8444.2999999999993</v>
      </c>
      <c r="E234" s="25">
        <v>8444.2999999999993</v>
      </c>
      <c r="F234" s="25">
        <v>8444.2999999999993</v>
      </c>
      <c r="G234" s="19">
        <f t="shared" si="8"/>
        <v>0.99999763154404375</v>
      </c>
      <c r="H234" s="19">
        <f t="shared" si="9"/>
        <v>1</v>
      </c>
      <c r="I234" s="3"/>
    </row>
    <row r="235" spans="1:9" ht="15" customHeight="1" x14ac:dyDescent="0.25">
      <c r="A235" s="1"/>
      <c r="B235" s="28" t="s">
        <v>283</v>
      </c>
      <c r="C235" s="29">
        <v>1042.25</v>
      </c>
      <c r="D235" s="29">
        <v>1042.2</v>
      </c>
      <c r="E235" s="29">
        <v>1042.2</v>
      </c>
      <c r="F235" s="29">
        <v>1042.2</v>
      </c>
      <c r="G235" s="11">
        <f t="shared" si="8"/>
        <v>0.99995202686495566</v>
      </c>
      <c r="H235" s="11">
        <f t="shared" si="9"/>
        <v>1</v>
      </c>
      <c r="I235" s="3"/>
    </row>
    <row r="236" spans="1:9" ht="15" customHeight="1" x14ac:dyDescent="0.25">
      <c r="A236" s="1"/>
      <c r="B236" s="9" t="s">
        <v>395</v>
      </c>
      <c r="C236" s="10">
        <v>374.37720000000002</v>
      </c>
      <c r="D236" s="10">
        <v>374.4</v>
      </c>
      <c r="E236" s="10">
        <v>374.4</v>
      </c>
      <c r="F236" s="10">
        <v>374.4</v>
      </c>
      <c r="G236" s="11">
        <f t="shared" si="8"/>
        <v>1.0000609011446209</v>
      </c>
      <c r="H236" s="11">
        <f t="shared" si="9"/>
        <v>1</v>
      </c>
      <c r="I236" s="3"/>
    </row>
    <row r="237" spans="1:9" ht="15" customHeight="1" x14ac:dyDescent="0.25">
      <c r="A237" s="1"/>
      <c r="B237" s="9" t="s">
        <v>74</v>
      </c>
      <c r="C237" s="10">
        <v>1477.0686000000001</v>
      </c>
      <c r="D237" s="10">
        <v>1477.1</v>
      </c>
      <c r="E237" s="10">
        <v>1477.1</v>
      </c>
      <c r="F237" s="10">
        <v>1477.1</v>
      </c>
      <c r="G237" s="11">
        <f t="shared" si="8"/>
        <v>1.0000212583220576</v>
      </c>
      <c r="H237" s="11">
        <f t="shared" si="9"/>
        <v>1</v>
      </c>
      <c r="I237" s="3"/>
    </row>
    <row r="238" spans="1:9" ht="15" customHeight="1" x14ac:dyDescent="0.25">
      <c r="A238" s="1"/>
      <c r="B238" s="9" t="s">
        <v>396</v>
      </c>
      <c r="C238" s="10">
        <v>1095.0077000000001</v>
      </c>
      <c r="D238" s="10">
        <v>1095</v>
      </c>
      <c r="E238" s="10">
        <v>1095</v>
      </c>
      <c r="F238" s="10">
        <v>1095</v>
      </c>
      <c r="G238" s="11">
        <f t="shared" si="8"/>
        <v>0.99999296808597771</v>
      </c>
      <c r="H238" s="11">
        <f t="shared" si="9"/>
        <v>1</v>
      </c>
      <c r="I238" s="3"/>
    </row>
    <row r="239" spans="1:9" ht="15" customHeight="1" x14ac:dyDescent="0.25">
      <c r="A239" s="1"/>
      <c r="B239" s="9" t="s">
        <v>180</v>
      </c>
      <c r="C239" s="10">
        <v>751.57770000000005</v>
      </c>
      <c r="D239" s="10">
        <v>751.6</v>
      </c>
      <c r="E239" s="10">
        <v>751.6</v>
      </c>
      <c r="F239" s="10">
        <v>751.6</v>
      </c>
      <c r="G239" s="11">
        <f t="shared" si="8"/>
        <v>1.0000296709175911</v>
      </c>
      <c r="H239" s="11">
        <f t="shared" si="9"/>
        <v>1</v>
      </c>
      <c r="I239" s="3"/>
    </row>
    <row r="240" spans="1:9" ht="15" customHeight="1" x14ac:dyDescent="0.25">
      <c r="A240" s="1"/>
      <c r="B240" s="9" t="s">
        <v>285</v>
      </c>
      <c r="C240" s="10">
        <v>516.81910000000005</v>
      </c>
      <c r="D240" s="10">
        <v>516.79999999999995</v>
      </c>
      <c r="E240" s="10">
        <v>516.79999999999995</v>
      </c>
      <c r="F240" s="10">
        <v>516.79999999999995</v>
      </c>
      <c r="G240" s="11">
        <f t="shared" si="8"/>
        <v>0.99996304316152385</v>
      </c>
      <c r="H240" s="11">
        <f t="shared" si="9"/>
        <v>1</v>
      </c>
      <c r="I240" s="3"/>
    </row>
    <row r="241" spans="1:9" ht="15" customHeight="1" x14ac:dyDescent="0.25">
      <c r="A241" s="1"/>
      <c r="B241" s="9" t="s">
        <v>397</v>
      </c>
      <c r="C241" s="10">
        <v>492.58839999999998</v>
      </c>
      <c r="D241" s="10">
        <v>492.6</v>
      </c>
      <c r="E241" s="10">
        <v>492.6</v>
      </c>
      <c r="F241" s="10">
        <v>492.6</v>
      </c>
      <c r="G241" s="11">
        <f t="shared" si="8"/>
        <v>1.0000235490726133</v>
      </c>
      <c r="H241" s="11">
        <f t="shared" si="9"/>
        <v>1</v>
      </c>
      <c r="I241" s="3"/>
    </row>
    <row r="242" spans="1:9" ht="15" customHeight="1" x14ac:dyDescent="0.25">
      <c r="A242" s="1"/>
      <c r="B242" s="9" t="s">
        <v>398</v>
      </c>
      <c r="C242" s="10">
        <v>1239.8625</v>
      </c>
      <c r="D242" s="10">
        <v>1239.9000000000001</v>
      </c>
      <c r="E242" s="10">
        <v>1239.9000000000001</v>
      </c>
      <c r="F242" s="10">
        <v>1239.9000000000001</v>
      </c>
      <c r="G242" s="11">
        <f t="shared" si="8"/>
        <v>1.0000302452892964</v>
      </c>
      <c r="H242" s="11">
        <f t="shared" si="9"/>
        <v>1</v>
      </c>
      <c r="I242" s="3"/>
    </row>
    <row r="243" spans="1:9" ht="15" customHeight="1" x14ac:dyDescent="0.25">
      <c r="A243" s="1"/>
      <c r="B243" s="9" t="s">
        <v>64</v>
      </c>
      <c r="C243" s="10">
        <v>1305.5255</v>
      </c>
      <c r="D243" s="10">
        <v>1305.5</v>
      </c>
      <c r="E243" s="10">
        <v>1305.5</v>
      </c>
      <c r="F243" s="10">
        <v>1305.5</v>
      </c>
      <c r="G243" s="11">
        <f t="shared" si="8"/>
        <v>0.99998046763544646</v>
      </c>
      <c r="H243" s="11">
        <f t="shared" si="9"/>
        <v>1</v>
      </c>
      <c r="I243" s="3"/>
    </row>
    <row r="244" spans="1:9" ht="15" customHeight="1" x14ac:dyDescent="0.25">
      <c r="A244" s="1"/>
      <c r="B244" s="30" t="s">
        <v>286</v>
      </c>
      <c r="C244" s="31">
        <v>149.23150000000001</v>
      </c>
      <c r="D244" s="31">
        <v>149.19999999999999</v>
      </c>
      <c r="E244" s="31">
        <v>149.19999999999999</v>
      </c>
      <c r="F244" s="31">
        <v>149.19999999999999</v>
      </c>
      <c r="G244" s="11">
        <f t="shared" si="8"/>
        <v>0.99978891855941932</v>
      </c>
      <c r="H244" s="11">
        <f t="shared" si="9"/>
        <v>1</v>
      </c>
      <c r="I244" s="3"/>
    </row>
    <row r="245" spans="1:9" ht="14.25" customHeight="1" x14ac:dyDescent="0.25">
      <c r="A245" s="1"/>
      <c r="B245" s="24" t="s">
        <v>102</v>
      </c>
      <c r="C245" s="25">
        <v>2696.38</v>
      </c>
      <c r="D245" s="25">
        <v>2696.4</v>
      </c>
      <c r="E245" s="25">
        <v>2696.4</v>
      </c>
      <c r="F245" s="25">
        <v>2696.4</v>
      </c>
      <c r="G245" s="19">
        <f t="shared" si="8"/>
        <v>1.0000074173521536</v>
      </c>
      <c r="H245" s="19">
        <f t="shared" si="9"/>
        <v>1</v>
      </c>
      <c r="I245" s="3"/>
    </row>
    <row r="246" spans="1:9" ht="15" customHeight="1" x14ac:dyDescent="0.25">
      <c r="A246" s="1"/>
      <c r="B246" s="28" t="s">
        <v>103</v>
      </c>
      <c r="C246" s="29">
        <v>1499.9929999999999</v>
      </c>
      <c r="D246" s="29">
        <v>1500</v>
      </c>
      <c r="E246" s="29">
        <v>1500</v>
      </c>
      <c r="F246" s="29">
        <v>1500</v>
      </c>
      <c r="G246" s="11">
        <f t="shared" si="8"/>
        <v>1.0000046666884446</v>
      </c>
      <c r="H246" s="11">
        <f t="shared" si="9"/>
        <v>1</v>
      </c>
      <c r="I246" s="3"/>
    </row>
    <row r="247" spans="1:9" ht="15" customHeight="1" x14ac:dyDescent="0.25">
      <c r="A247" s="1"/>
      <c r="B247" s="9" t="s">
        <v>289</v>
      </c>
      <c r="C247" s="10">
        <v>760.76940000000002</v>
      </c>
      <c r="D247" s="10">
        <v>760.8</v>
      </c>
      <c r="E247" s="10">
        <v>760.8</v>
      </c>
      <c r="F247" s="10">
        <v>760.8</v>
      </c>
      <c r="G247" s="11">
        <f t="shared" si="8"/>
        <v>1.0000402224379685</v>
      </c>
      <c r="H247" s="11">
        <f t="shared" si="9"/>
        <v>1</v>
      </c>
      <c r="I247" s="3"/>
    </row>
    <row r="248" spans="1:9" ht="15" customHeight="1" x14ac:dyDescent="0.25">
      <c r="A248" s="1"/>
      <c r="B248" s="9" t="s">
        <v>399</v>
      </c>
      <c r="C248" s="10">
        <v>435.62259999999998</v>
      </c>
      <c r="D248" s="10">
        <v>435.6</v>
      </c>
      <c r="E248" s="10">
        <v>435.6</v>
      </c>
      <c r="F248" s="10">
        <v>435.6</v>
      </c>
      <c r="G248" s="11">
        <f t="shared" si="8"/>
        <v>0.99994812023067681</v>
      </c>
      <c r="H248" s="11">
        <f t="shared" si="9"/>
        <v>1</v>
      </c>
      <c r="I248" s="3"/>
    </row>
    <row r="249" spans="1:9" ht="17.25" customHeight="1" x14ac:dyDescent="0.25">
      <c r="A249" s="12"/>
      <c r="B249" s="13" t="s">
        <v>41</v>
      </c>
      <c r="C249" s="14">
        <v>151480.6</v>
      </c>
      <c r="D249" s="14">
        <v>151480.6</v>
      </c>
      <c r="E249" s="14">
        <v>151480.6</v>
      </c>
      <c r="F249" s="14">
        <v>142660.4</v>
      </c>
      <c r="G249" s="136">
        <f t="shared" si="8"/>
        <v>0.94177340200659354</v>
      </c>
      <c r="H249" s="136">
        <f t="shared" si="9"/>
        <v>0.94177340200659354</v>
      </c>
      <c r="I249" s="15"/>
    </row>
    <row r="250" spans="1:9" ht="15.75" customHeight="1" x14ac:dyDescent="0.25">
      <c r="A250" s="1"/>
      <c r="B250" s="16" t="s">
        <v>42</v>
      </c>
      <c r="C250" s="17"/>
      <c r="D250" s="17"/>
      <c r="E250" s="17"/>
      <c r="F250" s="17"/>
      <c r="G250" s="136"/>
      <c r="H250" s="136"/>
      <c r="I250" s="3"/>
    </row>
    <row r="251" spans="1:9" ht="15" customHeight="1" x14ac:dyDescent="0.25">
      <c r="A251" s="1"/>
      <c r="B251" s="18" t="s">
        <v>75</v>
      </c>
      <c r="C251" s="18">
        <v>151480.6</v>
      </c>
      <c r="D251" s="18">
        <v>151480.6</v>
      </c>
      <c r="E251" s="18">
        <v>151480.6</v>
      </c>
      <c r="F251" s="18">
        <v>142660.4</v>
      </c>
      <c r="G251" s="136">
        <f t="shared" si="8"/>
        <v>0.94177340200659354</v>
      </c>
      <c r="H251" s="136">
        <f t="shared" si="9"/>
        <v>0.94177340200659354</v>
      </c>
      <c r="I251" s="3"/>
    </row>
    <row r="252" spans="1:9" ht="12.75" customHeight="1" x14ac:dyDescent="0.25">
      <c r="A252" s="1"/>
      <c r="B252" s="21"/>
      <c r="C252" s="21"/>
      <c r="D252" s="21"/>
      <c r="E252" s="21"/>
      <c r="F252" s="21"/>
      <c r="G252" s="190"/>
      <c r="H252" s="190"/>
      <c r="I252" s="3"/>
    </row>
    <row r="253" spans="1:9" ht="12.75" customHeight="1" x14ac:dyDescent="0.25">
      <c r="A253" s="1"/>
      <c r="B253" s="21"/>
      <c r="C253" s="21"/>
      <c r="D253" s="21"/>
      <c r="E253" s="21"/>
      <c r="F253" s="21"/>
      <c r="G253" s="191"/>
      <c r="H253" s="191"/>
      <c r="I253" s="3"/>
    </row>
    <row r="254" spans="1:9" ht="12.75" customHeight="1" x14ac:dyDescent="0.25">
      <c r="A254" s="1"/>
      <c r="B254" s="157" t="s">
        <v>45</v>
      </c>
      <c r="C254" s="157"/>
      <c r="D254" s="157"/>
      <c r="E254" s="157"/>
      <c r="F254" s="157"/>
      <c r="G254" s="157"/>
      <c r="H254" s="157"/>
      <c r="I254" s="3"/>
    </row>
    <row r="255" spans="1:9" ht="12.75" customHeight="1" x14ac:dyDescent="0.25">
      <c r="A255" s="1"/>
      <c r="B255" s="22"/>
      <c r="C255" s="22"/>
      <c r="D255" s="22"/>
      <c r="E255" s="22"/>
      <c r="F255" s="22"/>
      <c r="G255" s="22"/>
      <c r="H255" s="22"/>
      <c r="I255" s="3"/>
    </row>
    <row r="256" spans="1:9" ht="12.75" customHeight="1" x14ac:dyDescent="0.2">
      <c r="A256" s="3"/>
      <c r="B256" s="3"/>
      <c r="C256" s="3"/>
      <c r="D256" s="3"/>
      <c r="E256" s="3"/>
      <c r="F256" s="3"/>
      <c r="G256" s="3"/>
      <c r="H256" s="3"/>
      <c r="I256" s="3"/>
    </row>
    <row r="257" spans="1:9" ht="12.75" customHeight="1" x14ac:dyDescent="0.2">
      <c r="A257" s="3"/>
      <c r="B257" s="3"/>
      <c r="C257" s="3"/>
      <c r="D257" s="3"/>
      <c r="E257" s="3"/>
      <c r="F257" s="3"/>
      <c r="G257" s="3"/>
      <c r="H257" s="3"/>
      <c r="I257" s="3"/>
    </row>
    <row r="258" spans="1:9" ht="12.75" customHeight="1" x14ac:dyDescent="0.2">
      <c r="A258" s="3" t="s">
        <v>46</v>
      </c>
      <c r="B258" s="3"/>
      <c r="C258" s="3"/>
      <c r="D258" s="3"/>
      <c r="E258" s="3"/>
      <c r="F258" s="3"/>
      <c r="G258" s="3"/>
      <c r="H258" s="3"/>
      <c r="I258" s="3"/>
    </row>
  </sheetData>
  <mergeCells count="3">
    <mergeCell ref="G1:H1"/>
    <mergeCell ref="B4:H4"/>
    <mergeCell ref="B254:H254"/>
  </mergeCells>
  <printOptions horizontalCentered="1"/>
  <pageMargins left="0.78740157480314998" right="0.39370078740157499" top="0.78740157480314998" bottom="0.98425196850393704" header="0.499999992490753" footer="0.499999992490753"/>
  <pageSetup paperSize="9" scale="63" fitToHeight="0" orientation="portrait" r:id="rId1"/>
  <headerFooter alignWithMargins="0">
    <oddFooter>&amp;CСтраница &amp;P из &amp;N</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9"/>
  <sheetViews>
    <sheetView showGridLines="0" view="pageBreakPreview" zoomScale="85" zoomScaleNormal="100" zoomScaleSheetLayoutView="85" workbookViewId="0">
      <selection activeCell="G12" sqref="G12:H12"/>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400</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469</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6</v>
      </c>
      <c r="C8" s="10">
        <v>2345.6</v>
      </c>
      <c r="D8" s="10">
        <v>2345.6</v>
      </c>
      <c r="E8" s="10">
        <v>2345.6</v>
      </c>
      <c r="F8" s="10">
        <v>2234.6</v>
      </c>
      <c r="G8" s="11">
        <f t="shared" ref="G8" si="0">F8/C8</f>
        <v>0.95267735334242842</v>
      </c>
      <c r="H8" s="11">
        <f t="shared" ref="H8" si="1">F8/D8</f>
        <v>0.95267735334242842</v>
      </c>
      <c r="I8" s="3"/>
    </row>
    <row r="9" spans="1:9" ht="15" customHeight="1" x14ac:dyDescent="0.25">
      <c r="A9" s="1"/>
      <c r="B9" s="9" t="s">
        <v>9</v>
      </c>
      <c r="C9" s="10">
        <v>2725.6</v>
      </c>
      <c r="D9" s="10">
        <v>2725.6</v>
      </c>
      <c r="E9" s="10">
        <v>2725.6</v>
      </c>
      <c r="F9" s="10">
        <v>1671.2</v>
      </c>
      <c r="G9" s="11">
        <f t="shared" ref="G9:G22" si="2">F9/C9</f>
        <v>0.61314939829762261</v>
      </c>
      <c r="H9" s="11">
        <f t="shared" ref="H9:H22" si="3">F9/D9</f>
        <v>0.61314939829762261</v>
      </c>
      <c r="I9" s="3"/>
    </row>
    <row r="10" spans="1:9" ht="15" customHeight="1" x14ac:dyDescent="0.25">
      <c r="A10" s="1"/>
      <c r="B10" s="9" t="s">
        <v>16</v>
      </c>
      <c r="C10" s="10">
        <v>908.5</v>
      </c>
      <c r="D10" s="10">
        <v>908.5</v>
      </c>
      <c r="E10" s="10">
        <v>908.5</v>
      </c>
      <c r="F10" s="10">
        <v>854</v>
      </c>
      <c r="G10" s="11">
        <f t="shared" si="2"/>
        <v>0.94001100715465047</v>
      </c>
      <c r="H10" s="11">
        <f t="shared" si="3"/>
        <v>0.94001100715465047</v>
      </c>
      <c r="I10" s="3"/>
    </row>
    <row r="11" spans="1:9" ht="15" customHeight="1" x14ac:dyDescent="0.25">
      <c r="A11" s="1"/>
      <c r="B11" s="9" t="s">
        <v>18</v>
      </c>
      <c r="C11" s="10">
        <v>1939.1</v>
      </c>
      <c r="D11" s="10">
        <v>1939.1</v>
      </c>
      <c r="E11" s="10">
        <v>1939.1</v>
      </c>
      <c r="F11" s="10">
        <v>1673.7</v>
      </c>
      <c r="G11" s="11">
        <f t="shared" si="2"/>
        <v>0.86313238100149559</v>
      </c>
      <c r="H11" s="11">
        <f t="shared" si="3"/>
        <v>0.86313238100149559</v>
      </c>
      <c r="I11" s="3"/>
    </row>
    <row r="12" spans="1:9" ht="15" customHeight="1" x14ac:dyDescent="0.25">
      <c r="A12" s="1"/>
      <c r="B12" s="9" t="s">
        <v>19</v>
      </c>
      <c r="C12" s="10">
        <v>3840.6</v>
      </c>
      <c r="D12" s="10">
        <v>3840.6</v>
      </c>
      <c r="E12" s="10">
        <v>3840.6</v>
      </c>
      <c r="F12" s="10">
        <v>3676.9</v>
      </c>
      <c r="G12" s="11">
        <f t="shared" si="2"/>
        <v>0.95737645159610485</v>
      </c>
      <c r="H12" s="11">
        <f t="shared" si="3"/>
        <v>0.95737645159610485</v>
      </c>
      <c r="I12" s="3"/>
    </row>
    <row r="13" spans="1:9" ht="15" customHeight="1" x14ac:dyDescent="0.25">
      <c r="A13" s="1"/>
      <c r="B13" s="9" t="s">
        <v>21</v>
      </c>
      <c r="C13" s="10">
        <v>3634.1</v>
      </c>
      <c r="D13" s="10">
        <v>3634.1</v>
      </c>
      <c r="E13" s="10">
        <v>3634.1</v>
      </c>
      <c r="F13" s="10">
        <v>3634.1</v>
      </c>
      <c r="G13" s="11">
        <f t="shared" si="2"/>
        <v>1</v>
      </c>
      <c r="H13" s="11">
        <f t="shared" si="3"/>
        <v>1</v>
      </c>
      <c r="I13" s="3"/>
    </row>
    <row r="14" spans="1:9" ht="15" customHeight="1" x14ac:dyDescent="0.25">
      <c r="A14" s="1"/>
      <c r="B14" s="9" t="s">
        <v>22</v>
      </c>
      <c r="C14" s="10">
        <v>1817</v>
      </c>
      <c r="D14" s="10">
        <v>1817</v>
      </c>
      <c r="E14" s="10">
        <v>1817</v>
      </c>
      <c r="F14" s="10">
        <v>1817</v>
      </c>
      <c r="G14" s="11">
        <f t="shared" si="2"/>
        <v>1</v>
      </c>
      <c r="H14" s="11">
        <f t="shared" si="3"/>
        <v>1</v>
      </c>
      <c r="I14" s="3"/>
    </row>
    <row r="15" spans="1:9" ht="15" customHeight="1" x14ac:dyDescent="0.25">
      <c r="A15" s="1"/>
      <c r="B15" s="9" t="s">
        <v>25</v>
      </c>
      <c r="C15" s="10">
        <v>1864.2</v>
      </c>
      <c r="D15" s="10">
        <v>1864.2</v>
      </c>
      <c r="E15" s="10">
        <v>1864.2</v>
      </c>
      <c r="F15" s="10">
        <v>1861.3</v>
      </c>
      <c r="G15" s="11">
        <f t="shared" si="2"/>
        <v>0.99844437292136035</v>
      </c>
      <c r="H15" s="11">
        <f t="shared" si="3"/>
        <v>0.99844437292136035</v>
      </c>
      <c r="I15" s="3"/>
    </row>
    <row r="16" spans="1:9" ht="15" customHeight="1" x14ac:dyDescent="0.25">
      <c r="A16" s="1"/>
      <c r="B16" s="9" t="s">
        <v>27</v>
      </c>
      <c r="C16" s="10">
        <v>908.5</v>
      </c>
      <c r="D16" s="10">
        <v>908.5</v>
      </c>
      <c r="E16" s="10">
        <v>908.5</v>
      </c>
      <c r="F16" s="10">
        <v>908.5</v>
      </c>
      <c r="G16" s="11">
        <f t="shared" si="2"/>
        <v>1</v>
      </c>
      <c r="H16" s="11">
        <f t="shared" si="3"/>
        <v>1</v>
      </c>
      <c r="I16" s="3"/>
    </row>
    <row r="17" spans="1:9" ht="15" customHeight="1" x14ac:dyDescent="0.25">
      <c r="A17" s="1"/>
      <c r="B17" s="9" t="s">
        <v>28</v>
      </c>
      <c r="C17" s="10">
        <v>1817</v>
      </c>
      <c r="D17" s="10">
        <v>1817</v>
      </c>
      <c r="E17" s="10">
        <v>1817</v>
      </c>
      <c r="F17" s="10">
        <v>1817</v>
      </c>
      <c r="G17" s="11">
        <f t="shared" si="2"/>
        <v>1</v>
      </c>
      <c r="H17" s="11">
        <f t="shared" si="3"/>
        <v>1</v>
      </c>
      <c r="I17" s="3"/>
    </row>
    <row r="18" spans="1:9" ht="15" customHeight="1" x14ac:dyDescent="0.25">
      <c r="A18" s="1"/>
      <c r="B18" s="9" t="s">
        <v>32</v>
      </c>
      <c r="C18" s="10">
        <v>3634.1</v>
      </c>
      <c r="D18" s="10">
        <v>3634.1</v>
      </c>
      <c r="E18" s="10">
        <v>3634.1</v>
      </c>
      <c r="F18" s="10">
        <v>3634.1</v>
      </c>
      <c r="G18" s="11">
        <f t="shared" si="2"/>
        <v>1</v>
      </c>
      <c r="H18" s="11">
        <f t="shared" si="3"/>
        <v>1</v>
      </c>
      <c r="I18" s="3"/>
    </row>
    <row r="19" spans="1:9" ht="15" customHeight="1" x14ac:dyDescent="0.25">
      <c r="A19" s="1"/>
      <c r="B19" s="9" t="s">
        <v>33</v>
      </c>
      <c r="C19" s="10">
        <v>2327.6</v>
      </c>
      <c r="D19" s="10">
        <v>2327.6</v>
      </c>
      <c r="E19" s="10">
        <v>2327.6</v>
      </c>
      <c r="F19" s="10">
        <v>2054.3000000000002</v>
      </c>
      <c r="G19" s="11">
        <f t="shared" si="2"/>
        <v>0.8825829180271525</v>
      </c>
      <c r="H19" s="11">
        <f t="shared" si="3"/>
        <v>0.8825829180271525</v>
      </c>
      <c r="I19" s="3"/>
    </row>
    <row r="20" spans="1:9" ht="17.25" customHeight="1" x14ac:dyDescent="0.25">
      <c r="A20" s="12"/>
      <c r="B20" s="13" t="s">
        <v>41</v>
      </c>
      <c r="C20" s="14">
        <v>27761.9</v>
      </c>
      <c r="D20" s="14">
        <v>27761.9</v>
      </c>
      <c r="E20" s="14">
        <v>27761.9</v>
      </c>
      <c r="F20" s="14">
        <v>25836.7</v>
      </c>
      <c r="G20" s="19">
        <f t="shared" si="2"/>
        <v>0.93065316134702591</v>
      </c>
      <c r="H20" s="19">
        <f t="shared" si="3"/>
        <v>0.93065316134702591</v>
      </c>
      <c r="I20" s="15"/>
    </row>
    <row r="21" spans="1:9" ht="15.75" customHeight="1" x14ac:dyDescent="0.25">
      <c r="A21" s="1"/>
      <c r="B21" s="16" t="s">
        <v>42</v>
      </c>
      <c r="C21" s="17"/>
      <c r="D21" s="17"/>
      <c r="E21" s="17"/>
      <c r="F21" s="17"/>
      <c r="G21" s="19"/>
      <c r="H21" s="19"/>
      <c r="I21" s="3"/>
    </row>
    <row r="22" spans="1:9" ht="14.25" customHeight="1" x14ac:dyDescent="0.25">
      <c r="A22" s="1"/>
      <c r="B22" s="18" t="s">
        <v>43</v>
      </c>
      <c r="C22" s="18">
        <v>27761.9</v>
      </c>
      <c r="D22" s="18">
        <v>27761.9</v>
      </c>
      <c r="E22" s="18">
        <v>27761.9</v>
      </c>
      <c r="F22" s="18">
        <v>25836.7</v>
      </c>
      <c r="G22" s="19">
        <f t="shared" si="2"/>
        <v>0.93065316134702591</v>
      </c>
      <c r="H22" s="19">
        <f t="shared" si="3"/>
        <v>0.93065316134702591</v>
      </c>
      <c r="I22" s="3"/>
    </row>
    <row r="23" spans="1:9" ht="12.75" customHeight="1" x14ac:dyDescent="0.25">
      <c r="A23" s="1"/>
      <c r="B23" s="21"/>
      <c r="C23" s="21"/>
      <c r="D23" s="21"/>
      <c r="E23" s="21"/>
      <c r="F23" s="21"/>
      <c r="G23" s="21"/>
      <c r="H23" s="21"/>
      <c r="I23" s="3"/>
    </row>
    <row r="24" spans="1:9" ht="12.75" customHeight="1" x14ac:dyDescent="0.25">
      <c r="A24" s="1"/>
      <c r="B24" s="21"/>
      <c r="C24" s="21"/>
      <c r="D24" s="21"/>
      <c r="E24" s="21"/>
      <c r="F24" s="21"/>
      <c r="G24" s="21"/>
      <c r="H24" s="21"/>
      <c r="I24" s="3"/>
    </row>
    <row r="25" spans="1:9" ht="12.75" customHeight="1" x14ac:dyDescent="0.25">
      <c r="A25" s="1"/>
      <c r="B25" s="157" t="s">
        <v>45</v>
      </c>
      <c r="C25" s="157"/>
      <c r="D25" s="157"/>
      <c r="E25" s="157"/>
      <c r="F25" s="157"/>
      <c r="G25" s="157"/>
      <c r="H25" s="157"/>
      <c r="I25" s="3"/>
    </row>
    <row r="26" spans="1:9" ht="12.75" customHeight="1" x14ac:dyDescent="0.25">
      <c r="A26" s="1"/>
      <c r="B26" s="22"/>
      <c r="C26" s="22"/>
      <c r="D26" s="22"/>
      <c r="E26" s="22"/>
      <c r="F26" s="22"/>
      <c r="G26" s="22"/>
      <c r="H26" s="22"/>
      <c r="I26" s="3"/>
    </row>
    <row r="27" spans="1:9" ht="12.75" customHeight="1" x14ac:dyDescent="0.2">
      <c r="A27" s="3"/>
      <c r="B27" s="3"/>
      <c r="C27" s="3"/>
      <c r="D27" s="3"/>
      <c r="E27" s="3"/>
      <c r="F27" s="3"/>
      <c r="G27" s="3"/>
      <c r="H27" s="3"/>
      <c r="I27" s="3"/>
    </row>
    <row r="28" spans="1:9" ht="12.75" customHeight="1" x14ac:dyDescent="0.2">
      <c r="A28" s="3"/>
      <c r="B28" s="3"/>
      <c r="C28" s="3"/>
      <c r="D28" s="3"/>
      <c r="E28" s="3"/>
      <c r="F28" s="3"/>
      <c r="G28" s="3"/>
      <c r="H28" s="3"/>
      <c r="I28" s="3"/>
    </row>
    <row r="29" spans="1:9" ht="12.75" customHeight="1" x14ac:dyDescent="0.2">
      <c r="A29" s="3" t="s">
        <v>46</v>
      </c>
      <c r="B29" s="3"/>
      <c r="C29" s="3"/>
      <c r="D29" s="3"/>
      <c r="E29" s="3"/>
      <c r="F29" s="3"/>
      <c r="G29" s="3"/>
      <c r="H29" s="3"/>
      <c r="I29" s="3"/>
    </row>
  </sheetData>
  <mergeCells count="3">
    <mergeCell ref="G1:H1"/>
    <mergeCell ref="B4:H4"/>
    <mergeCell ref="B25:H25"/>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401</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470</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24</v>
      </c>
      <c r="C8" s="10">
        <v>61750</v>
      </c>
      <c r="D8" s="10">
        <v>61750</v>
      </c>
      <c r="E8" s="10">
        <v>61750</v>
      </c>
      <c r="F8" s="10">
        <v>61750</v>
      </c>
      <c r="G8" s="11">
        <f t="shared" ref="G8" si="0">F8/C8</f>
        <v>1</v>
      </c>
      <c r="H8" s="11">
        <f t="shared" ref="H8" si="1">F8/D8</f>
        <v>1</v>
      </c>
      <c r="I8" s="3"/>
    </row>
    <row r="9" spans="1:9" ht="17.25" customHeight="1" x14ac:dyDescent="0.25">
      <c r="A9" s="12"/>
      <c r="B9" s="13" t="s">
        <v>41</v>
      </c>
      <c r="C9" s="14">
        <v>61750</v>
      </c>
      <c r="D9" s="14">
        <v>61750</v>
      </c>
      <c r="E9" s="14">
        <v>61750</v>
      </c>
      <c r="F9" s="14">
        <v>61750</v>
      </c>
      <c r="G9" s="19">
        <f t="shared" ref="G9:G11" si="2">F9/C9</f>
        <v>1</v>
      </c>
      <c r="H9" s="19">
        <f t="shared" ref="H9:H11" si="3">F9/D9</f>
        <v>1</v>
      </c>
      <c r="I9" s="15"/>
    </row>
    <row r="10" spans="1:9" ht="15.75" customHeight="1" x14ac:dyDescent="0.25">
      <c r="A10" s="1"/>
      <c r="B10" s="16" t="s">
        <v>42</v>
      </c>
      <c r="C10" s="17"/>
      <c r="D10" s="17"/>
      <c r="E10" s="17"/>
      <c r="F10" s="17"/>
      <c r="G10" s="19"/>
      <c r="H10" s="19"/>
      <c r="I10" s="3"/>
    </row>
    <row r="11" spans="1:9" ht="14.25" customHeight="1" x14ac:dyDescent="0.25">
      <c r="A11" s="1"/>
      <c r="B11" s="18" t="s">
        <v>43</v>
      </c>
      <c r="C11" s="18">
        <v>61750</v>
      </c>
      <c r="D11" s="18">
        <v>61750</v>
      </c>
      <c r="E11" s="18">
        <v>61750</v>
      </c>
      <c r="F11" s="18">
        <v>61750</v>
      </c>
      <c r="G11" s="19">
        <f t="shared" si="2"/>
        <v>1</v>
      </c>
      <c r="H11" s="19">
        <f t="shared" si="3"/>
        <v>1</v>
      </c>
      <c r="I11" s="3"/>
    </row>
    <row r="12" spans="1:9" ht="12.75" customHeight="1" x14ac:dyDescent="0.25">
      <c r="A12" s="1"/>
      <c r="B12" s="21"/>
      <c r="C12" s="21"/>
      <c r="D12" s="21"/>
      <c r="E12" s="21"/>
      <c r="F12" s="21"/>
      <c r="G12" s="21"/>
      <c r="H12" s="21"/>
      <c r="I12" s="3"/>
    </row>
    <row r="13" spans="1:9" ht="12.75" customHeight="1" x14ac:dyDescent="0.25">
      <c r="A13" s="1"/>
      <c r="B13" s="21"/>
      <c r="C13" s="21"/>
      <c r="D13" s="21"/>
      <c r="E13" s="21"/>
      <c r="F13" s="21"/>
      <c r="G13" s="21"/>
      <c r="H13" s="21"/>
      <c r="I13" s="3"/>
    </row>
    <row r="14" spans="1:9" ht="12.75" customHeight="1" x14ac:dyDescent="0.25">
      <c r="A14" s="1"/>
      <c r="B14" s="157" t="s">
        <v>45</v>
      </c>
      <c r="C14" s="157"/>
      <c r="D14" s="157"/>
      <c r="E14" s="157"/>
      <c r="F14" s="157"/>
      <c r="G14" s="157"/>
      <c r="H14" s="157"/>
      <c r="I14" s="3"/>
    </row>
    <row r="15" spans="1:9" ht="12.75" customHeight="1" x14ac:dyDescent="0.25">
      <c r="A15" s="1"/>
      <c r="B15" s="22"/>
      <c r="C15" s="22"/>
      <c r="D15" s="22"/>
      <c r="E15" s="22"/>
      <c r="F15" s="22"/>
      <c r="G15" s="22"/>
      <c r="H15" s="22"/>
      <c r="I15" s="3"/>
    </row>
    <row r="16" spans="1:9" ht="12.75" customHeight="1" x14ac:dyDescent="0.2">
      <c r="A16" s="3"/>
      <c r="B16" s="3"/>
      <c r="C16" s="3"/>
      <c r="D16" s="3"/>
      <c r="E16" s="3"/>
      <c r="F16" s="3"/>
      <c r="G16" s="3"/>
      <c r="H16" s="3"/>
      <c r="I16" s="3"/>
    </row>
    <row r="17" spans="1:9" ht="12.75" customHeight="1" x14ac:dyDescent="0.2">
      <c r="A17" s="3"/>
      <c r="B17" s="3"/>
      <c r="C17" s="3"/>
      <c r="D17" s="3"/>
      <c r="E17" s="3"/>
      <c r="F17" s="3"/>
      <c r="G17" s="3"/>
      <c r="H17" s="3"/>
      <c r="I17" s="3"/>
    </row>
    <row r="18" spans="1:9" ht="12.75" customHeight="1" x14ac:dyDescent="0.2">
      <c r="A18" s="3" t="s">
        <v>46</v>
      </c>
      <c r="B18" s="3"/>
      <c r="C18" s="3"/>
      <c r="D18" s="3"/>
      <c r="E18" s="3"/>
      <c r="F18" s="3"/>
      <c r="G18" s="3"/>
      <c r="H18" s="3"/>
      <c r="I18" s="3"/>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7"/>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402</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471</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6</v>
      </c>
      <c r="C8" s="10">
        <v>12450</v>
      </c>
      <c r="D8" s="10">
        <v>12450</v>
      </c>
      <c r="E8" s="10">
        <v>12450</v>
      </c>
      <c r="F8" s="10">
        <v>1085.7</v>
      </c>
      <c r="G8" s="11">
        <f t="shared" ref="G8" si="0">F8/C8</f>
        <v>8.7204819277108436E-2</v>
      </c>
      <c r="H8" s="11">
        <f t="shared" ref="H8" si="1">F8/D8</f>
        <v>8.7204819277108436E-2</v>
      </c>
      <c r="I8" s="3"/>
    </row>
    <row r="9" spans="1:9" ht="15" customHeight="1" x14ac:dyDescent="0.25">
      <c r="A9" s="1"/>
      <c r="B9" s="9" t="s">
        <v>9</v>
      </c>
      <c r="C9" s="10">
        <v>1036.2</v>
      </c>
      <c r="D9" s="10">
        <v>1036.2</v>
      </c>
      <c r="E9" s="10">
        <v>1036.2</v>
      </c>
      <c r="F9" s="10">
        <v>0</v>
      </c>
      <c r="G9" s="11">
        <f t="shared" ref="G9:G20" si="2">F9/C9</f>
        <v>0</v>
      </c>
      <c r="H9" s="11">
        <f t="shared" ref="H9:H20" si="3">F9/D9</f>
        <v>0</v>
      </c>
      <c r="I9" s="3"/>
    </row>
    <row r="10" spans="1:9" ht="15" customHeight="1" x14ac:dyDescent="0.25">
      <c r="A10" s="1"/>
      <c r="B10" s="9" t="s">
        <v>12</v>
      </c>
      <c r="C10" s="10">
        <v>1250</v>
      </c>
      <c r="D10" s="10">
        <v>1250</v>
      </c>
      <c r="E10" s="10">
        <v>1250</v>
      </c>
      <c r="F10" s="10">
        <v>1250</v>
      </c>
      <c r="G10" s="11">
        <f t="shared" si="2"/>
        <v>1</v>
      </c>
      <c r="H10" s="11">
        <f t="shared" si="3"/>
        <v>1</v>
      </c>
      <c r="I10" s="3"/>
    </row>
    <row r="11" spans="1:9" ht="15" customHeight="1" x14ac:dyDescent="0.25">
      <c r="A11" s="1"/>
      <c r="B11" s="9" t="s">
        <v>18</v>
      </c>
      <c r="C11" s="10">
        <v>6208.49</v>
      </c>
      <c r="D11" s="10">
        <v>6208.5</v>
      </c>
      <c r="E11" s="10">
        <v>6208.5</v>
      </c>
      <c r="F11" s="10">
        <v>6208.5</v>
      </c>
      <c r="G11" s="11">
        <f t="shared" si="2"/>
        <v>1.0000016106976093</v>
      </c>
      <c r="H11" s="11">
        <f t="shared" si="3"/>
        <v>1</v>
      </c>
      <c r="I11" s="3"/>
    </row>
    <row r="12" spans="1:9" ht="15" customHeight="1" x14ac:dyDescent="0.25">
      <c r="A12" s="1"/>
      <c r="B12" s="9" t="s">
        <v>19</v>
      </c>
      <c r="C12" s="10">
        <v>634.29</v>
      </c>
      <c r="D12" s="10">
        <v>634.29999999999995</v>
      </c>
      <c r="E12" s="10">
        <v>634.29999999999995</v>
      </c>
      <c r="F12" s="10">
        <v>395</v>
      </c>
      <c r="G12" s="11">
        <f t="shared" si="2"/>
        <v>0.62274354002112597</v>
      </c>
      <c r="H12" s="11">
        <f t="shared" si="3"/>
        <v>0.62273372221346368</v>
      </c>
      <c r="I12" s="3"/>
    </row>
    <row r="13" spans="1:9" ht="15" customHeight="1" x14ac:dyDescent="0.25">
      <c r="A13" s="1"/>
      <c r="B13" s="9" t="s">
        <v>22</v>
      </c>
      <c r="C13" s="10">
        <v>10582.53</v>
      </c>
      <c r="D13" s="10">
        <v>10582.5</v>
      </c>
      <c r="E13" s="10">
        <v>10582.5</v>
      </c>
      <c r="F13" s="10">
        <v>10560.7</v>
      </c>
      <c r="G13" s="11">
        <f t="shared" si="2"/>
        <v>0.99793716625419437</v>
      </c>
      <c r="H13" s="11">
        <f t="shared" si="3"/>
        <v>0.99793999527521859</v>
      </c>
      <c r="I13" s="3"/>
    </row>
    <row r="14" spans="1:9" ht="15" customHeight="1" x14ac:dyDescent="0.25">
      <c r="A14" s="1"/>
      <c r="B14" s="9" t="s">
        <v>23</v>
      </c>
      <c r="C14" s="10">
        <v>10500</v>
      </c>
      <c r="D14" s="10">
        <v>10500</v>
      </c>
      <c r="E14" s="10">
        <v>10500</v>
      </c>
      <c r="F14" s="10">
        <v>0</v>
      </c>
      <c r="G14" s="11">
        <f t="shared" si="2"/>
        <v>0</v>
      </c>
      <c r="H14" s="11">
        <f t="shared" si="3"/>
        <v>0</v>
      </c>
      <c r="I14" s="3"/>
    </row>
    <row r="15" spans="1:9" ht="15" customHeight="1" x14ac:dyDescent="0.25">
      <c r="A15" s="1"/>
      <c r="B15" s="9" t="s">
        <v>27</v>
      </c>
      <c r="C15" s="10">
        <v>7887.62</v>
      </c>
      <c r="D15" s="10">
        <v>7887.6</v>
      </c>
      <c r="E15" s="10">
        <v>7887.6</v>
      </c>
      <c r="F15" s="10">
        <v>7025.6</v>
      </c>
      <c r="G15" s="11">
        <f t="shared" si="2"/>
        <v>0.89071228076403286</v>
      </c>
      <c r="H15" s="11">
        <f t="shared" si="3"/>
        <v>0.89071453927683963</v>
      </c>
      <c r="I15" s="3"/>
    </row>
    <row r="16" spans="1:9" ht="15" customHeight="1" x14ac:dyDescent="0.25">
      <c r="A16" s="1"/>
      <c r="B16" s="9" t="s">
        <v>29</v>
      </c>
      <c r="C16" s="10">
        <v>6395.9</v>
      </c>
      <c r="D16" s="10">
        <v>6395.9</v>
      </c>
      <c r="E16" s="10">
        <v>6395.9</v>
      </c>
      <c r="F16" s="10">
        <v>5024.3</v>
      </c>
      <c r="G16" s="11">
        <f t="shared" si="2"/>
        <v>0.78555011804437225</v>
      </c>
      <c r="H16" s="11">
        <f t="shared" si="3"/>
        <v>0.78555011804437225</v>
      </c>
      <c r="I16" s="3"/>
    </row>
    <row r="17" spans="1:9" ht="15" customHeight="1" x14ac:dyDescent="0.25">
      <c r="A17" s="1"/>
      <c r="B17" s="9" t="s">
        <v>33</v>
      </c>
      <c r="C17" s="10">
        <v>6790.85</v>
      </c>
      <c r="D17" s="10">
        <v>6790.9</v>
      </c>
      <c r="E17" s="10">
        <v>6790.9</v>
      </c>
      <c r="F17" s="10">
        <v>6588.6</v>
      </c>
      <c r="G17" s="11">
        <f t="shared" si="2"/>
        <v>0.97021727766038124</v>
      </c>
      <c r="H17" s="11">
        <f t="shared" si="3"/>
        <v>0.9702101341501127</v>
      </c>
      <c r="I17" s="3"/>
    </row>
    <row r="18" spans="1:9" ht="17.25" customHeight="1" x14ac:dyDescent="0.25">
      <c r="A18" s="12"/>
      <c r="B18" s="13" t="s">
        <v>41</v>
      </c>
      <c r="C18" s="14">
        <v>63735.88</v>
      </c>
      <c r="D18" s="14">
        <v>63735.9</v>
      </c>
      <c r="E18" s="14">
        <v>63735.9</v>
      </c>
      <c r="F18" s="14">
        <v>38138.400000000001</v>
      </c>
      <c r="G18" s="19">
        <f t="shared" si="2"/>
        <v>0.5983819474995874</v>
      </c>
      <c r="H18" s="19">
        <f t="shared" si="3"/>
        <v>0.59838175973038743</v>
      </c>
      <c r="I18" s="15"/>
    </row>
    <row r="19" spans="1:9" ht="15.75" customHeight="1" x14ac:dyDescent="0.25">
      <c r="A19" s="1"/>
      <c r="B19" s="16" t="s">
        <v>42</v>
      </c>
      <c r="C19" s="17"/>
      <c r="D19" s="17"/>
      <c r="E19" s="17"/>
      <c r="F19" s="17"/>
      <c r="G19" s="19"/>
      <c r="H19" s="19"/>
      <c r="I19" s="3"/>
    </row>
    <row r="20" spans="1:9" ht="14.25" customHeight="1" x14ac:dyDescent="0.25">
      <c r="A20" s="1"/>
      <c r="B20" s="18" t="s">
        <v>43</v>
      </c>
      <c r="C20" s="18">
        <v>63735.9</v>
      </c>
      <c r="D20" s="18">
        <v>63735.9</v>
      </c>
      <c r="E20" s="18">
        <v>63735.9</v>
      </c>
      <c r="F20" s="18">
        <v>38138.400000000001</v>
      </c>
      <c r="G20" s="19">
        <f t="shared" si="2"/>
        <v>0.59838175973038743</v>
      </c>
      <c r="H20" s="19">
        <f t="shared" si="3"/>
        <v>0.59838175973038743</v>
      </c>
      <c r="I20" s="3"/>
    </row>
    <row r="21" spans="1:9" ht="12.75" customHeight="1" x14ac:dyDescent="0.25">
      <c r="A21" s="1"/>
      <c r="B21" s="21"/>
      <c r="C21" s="21"/>
      <c r="D21" s="21"/>
      <c r="E21" s="21"/>
      <c r="F21" s="21"/>
      <c r="G21" s="21"/>
      <c r="H21" s="21"/>
      <c r="I21" s="3"/>
    </row>
    <row r="22" spans="1:9" ht="12.75" customHeight="1" x14ac:dyDescent="0.25">
      <c r="A22" s="1"/>
      <c r="B22" s="21"/>
      <c r="C22" s="21"/>
      <c r="D22" s="21"/>
      <c r="E22" s="21"/>
      <c r="F22" s="21"/>
      <c r="G22" s="21"/>
      <c r="H22" s="21"/>
      <c r="I22" s="3"/>
    </row>
    <row r="23" spans="1:9" ht="12.75" customHeight="1" x14ac:dyDescent="0.25">
      <c r="A23" s="1"/>
      <c r="B23" s="157" t="s">
        <v>45</v>
      </c>
      <c r="C23" s="157"/>
      <c r="D23" s="157"/>
      <c r="E23" s="157"/>
      <c r="F23" s="157"/>
      <c r="G23" s="157"/>
      <c r="H23" s="157"/>
      <c r="I23" s="3"/>
    </row>
    <row r="24" spans="1:9" ht="12.75" customHeight="1" x14ac:dyDescent="0.25">
      <c r="A24" s="1"/>
      <c r="B24" s="22"/>
      <c r="C24" s="22"/>
      <c r="D24" s="22"/>
      <c r="E24" s="22"/>
      <c r="F24" s="22"/>
      <c r="G24" s="22"/>
      <c r="H24" s="22"/>
      <c r="I24" s="3"/>
    </row>
    <row r="25" spans="1:9" ht="12.75" customHeight="1" x14ac:dyDescent="0.2">
      <c r="A25" s="3"/>
      <c r="B25" s="3"/>
      <c r="C25" s="3"/>
      <c r="D25" s="3"/>
      <c r="E25" s="3"/>
      <c r="F25" s="3"/>
      <c r="G25" s="3"/>
      <c r="H25" s="3"/>
      <c r="I25" s="3"/>
    </row>
    <row r="26" spans="1:9" ht="12.75" customHeight="1" x14ac:dyDescent="0.2">
      <c r="A26" s="3"/>
      <c r="B26" s="3"/>
      <c r="C26" s="3"/>
      <c r="D26" s="3"/>
      <c r="E26" s="3"/>
      <c r="F26" s="3"/>
      <c r="G26" s="3"/>
      <c r="H26" s="3"/>
      <c r="I26" s="3"/>
    </row>
    <row r="27" spans="1:9" ht="12.75" customHeight="1" x14ac:dyDescent="0.2">
      <c r="A27" s="3" t="s">
        <v>46</v>
      </c>
      <c r="B27" s="3"/>
      <c r="C27" s="3"/>
      <c r="D27" s="3"/>
      <c r="E27" s="3"/>
      <c r="F27" s="3"/>
      <c r="G27" s="3"/>
      <c r="H27" s="3"/>
      <c r="I27" s="3"/>
    </row>
  </sheetData>
  <mergeCells count="3">
    <mergeCell ref="G1:H1"/>
    <mergeCell ref="B4:H4"/>
    <mergeCell ref="B23:H23"/>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view="pageBreakPreview" zoomScale="60" zoomScaleNormal="100" workbookViewId="0">
      <selection activeCell="H9" sqref="H9"/>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403</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472</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40</v>
      </c>
      <c r="C8" s="10">
        <v>63108.1</v>
      </c>
      <c r="D8" s="10">
        <v>63108.1</v>
      </c>
      <c r="E8" s="10">
        <v>63108.1</v>
      </c>
      <c r="F8" s="10">
        <v>60186.8</v>
      </c>
      <c r="G8" s="11">
        <f t="shared" ref="G8" si="0">F8/C8</f>
        <v>0.95370958720037535</v>
      </c>
      <c r="H8" s="11">
        <f t="shared" ref="H8" si="1">F8/D8</f>
        <v>0.95370958720037535</v>
      </c>
      <c r="I8" s="3"/>
    </row>
    <row r="9" spans="1:9" ht="17.25" customHeight="1" x14ac:dyDescent="0.25">
      <c r="A9" s="12"/>
      <c r="B9" s="13" t="s">
        <v>41</v>
      </c>
      <c r="C9" s="14">
        <v>63108.1</v>
      </c>
      <c r="D9" s="14">
        <v>63108.1</v>
      </c>
      <c r="E9" s="14">
        <v>63108.1</v>
      </c>
      <c r="F9" s="14">
        <v>60186.8</v>
      </c>
      <c r="G9" s="19">
        <f t="shared" ref="G9:G11" si="2">F9/C9</f>
        <v>0.95370958720037535</v>
      </c>
      <c r="H9" s="19">
        <f t="shared" ref="H9:H11" si="3">F9/D9</f>
        <v>0.95370958720037535</v>
      </c>
      <c r="I9" s="15"/>
    </row>
    <row r="10" spans="1:9" ht="15.75" customHeight="1" x14ac:dyDescent="0.25">
      <c r="A10" s="1"/>
      <c r="B10" s="16" t="s">
        <v>42</v>
      </c>
      <c r="C10" s="17"/>
      <c r="D10" s="17"/>
      <c r="E10" s="17"/>
      <c r="F10" s="17"/>
      <c r="G10" s="19"/>
      <c r="H10" s="19"/>
      <c r="I10" s="3"/>
    </row>
    <row r="11" spans="1:9" ht="16.5" customHeight="1" x14ac:dyDescent="0.25">
      <c r="A11" s="1"/>
      <c r="B11" s="18" t="s">
        <v>44</v>
      </c>
      <c r="C11" s="20">
        <v>63108.1</v>
      </c>
      <c r="D11" s="20">
        <v>63108.1</v>
      </c>
      <c r="E11" s="20">
        <v>63108.1</v>
      </c>
      <c r="F11" s="20">
        <v>60186.8</v>
      </c>
      <c r="G11" s="19">
        <f t="shared" si="2"/>
        <v>0.95370958720037535</v>
      </c>
      <c r="H11" s="19">
        <f t="shared" si="3"/>
        <v>0.95370958720037535</v>
      </c>
      <c r="I11" s="3"/>
    </row>
    <row r="12" spans="1:9" ht="12.75" customHeight="1" x14ac:dyDescent="0.25">
      <c r="A12" s="1"/>
      <c r="B12" s="21"/>
      <c r="C12" s="21"/>
      <c r="D12" s="21"/>
      <c r="E12" s="21"/>
      <c r="F12" s="21"/>
      <c r="G12" s="21"/>
      <c r="H12" s="21"/>
      <c r="I12" s="3"/>
    </row>
    <row r="13" spans="1:9" ht="12.75" customHeight="1" x14ac:dyDescent="0.25">
      <c r="A13" s="1"/>
      <c r="B13" s="21"/>
      <c r="C13" s="21"/>
      <c r="D13" s="21"/>
      <c r="E13" s="21"/>
      <c r="F13" s="21"/>
      <c r="G13" s="21"/>
      <c r="H13" s="21"/>
      <c r="I13" s="3"/>
    </row>
    <row r="14" spans="1:9" ht="12.75" customHeight="1" x14ac:dyDescent="0.25">
      <c r="A14" s="1"/>
      <c r="B14" s="157" t="s">
        <v>45</v>
      </c>
      <c r="C14" s="157"/>
      <c r="D14" s="157"/>
      <c r="E14" s="157"/>
      <c r="F14" s="157"/>
      <c r="G14" s="157"/>
      <c r="H14" s="157"/>
      <c r="I14" s="3"/>
    </row>
    <row r="15" spans="1:9" ht="12.75" customHeight="1" x14ac:dyDescent="0.25">
      <c r="A15" s="1"/>
      <c r="B15" s="22"/>
      <c r="C15" s="22"/>
      <c r="D15" s="22"/>
      <c r="E15" s="22"/>
      <c r="F15" s="22"/>
      <c r="G15" s="22"/>
      <c r="H15" s="22"/>
      <c r="I15" s="3"/>
    </row>
    <row r="16" spans="1:9" ht="12.75" customHeight="1" x14ac:dyDescent="0.2">
      <c r="A16" s="3"/>
      <c r="B16" s="3"/>
      <c r="C16" s="3"/>
      <c r="D16" s="3"/>
      <c r="E16" s="3"/>
      <c r="F16" s="3"/>
      <c r="G16" s="3"/>
      <c r="H16" s="3"/>
      <c r="I16" s="3"/>
    </row>
    <row r="17" spans="1:9" ht="12.75" customHeight="1" x14ac:dyDescent="0.2">
      <c r="A17" s="3"/>
      <c r="B17" s="3"/>
      <c r="C17" s="3"/>
      <c r="D17" s="3"/>
      <c r="E17" s="3"/>
      <c r="F17" s="3"/>
      <c r="G17" s="3"/>
      <c r="H17" s="3"/>
      <c r="I17" s="3"/>
    </row>
    <row r="18" spans="1:9" ht="12.75" customHeight="1" x14ac:dyDescent="0.2">
      <c r="A18" s="3" t="s">
        <v>46</v>
      </c>
      <c r="B18" s="3"/>
      <c r="C18" s="3"/>
      <c r="D18" s="3"/>
      <c r="E18" s="3"/>
      <c r="F18" s="3"/>
      <c r="G18" s="3"/>
      <c r="H18" s="3"/>
      <c r="I18" s="3"/>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9"/>
  <sheetViews>
    <sheetView showGridLines="0" view="pageBreakPreview" zoomScale="60" zoomScaleNormal="100" workbookViewId="0">
      <selection activeCell="G9" sqref="G9:H9"/>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404</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473</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23" t="s">
        <v>2</v>
      </c>
      <c r="C7" s="23" t="s">
        <v>3</v>
      </c>
      <c r="D7" s="7" t="s">
        <v>4</v>
      </c>
      <c r="E7" s="7" t="s">
        <v>5</v>
      </c>
      <c r="F7" s="7" t="s">
        <v>409</v>
      </c>
      <c r="G7" s="7" t="s">
        <v>410</v>
      </c>
      <c r="H7" s="8" t="s">
        <v>411</v>
      </c>
      <c r="I7" s="3"/>
    </row>
    <row r="8" spans="1:9" ht="14.25" customHeight="1" x14ac:dyDescent="0.25">
      <c r="A8" s="1"/>
      <c r="B8" s="24" t="s">
        <v>126</v>
      </c>
      <c r="C8" s="25">
        <v>119222.43</v>
      </c>
      <c r="D8" s="25">
        <v>119222.39999999999</v>
      </c>
      <c r="E8" s="25">
        <v>119222.39999999999</v>
      </c>
      <c r="F8" s="25">
        <v>119222.39999999999</v>
      </c>
      <c r="G8" s="19">
        <f t="shared" ref="G8" si="0">F8/C8</f>
        <v>0.99999974836949723</v>
      </c>
      <c r="H8" s="19">
        <f t="shared" ref="H8" si="1">F8/D8</f>
        <v>1</v>
      </c>
      <c r="I8" s="3"/>
    </row>
    <row r="9" spans="1:9" ht="15" customHeight="1" x14ac:dyDescent="0.25">
      <c r="A9" s="1"/>
      <c r="B9" s="28" t="s">
        <v>154</v>
      </c>
      <c r="C9" s="29">
        <v>119222.43339999999</v>
      </c>
      <c r="D9" s="29">
        <v>119222.39999999999</v>
      </c>
      <c r="E9" s="29">
        <v>119222.39999999999</v>
      </c>
      <c r="F9" s="29">
        <v>119222.39999999999</v>
      </c>
      <c r="G9" s="11">
        <f t="shared" ref="G9:G12" si="2">F9/C9</f>
        <v>0.99999971985138159</v>
      </c>
      <c r="H9" s="11">
        <f t="shared" ref="H9:H12" si="3">F9/D9</f>
        <v>1</v>
      </c>
      <c r="I9" s="3"/>
    </row>
    <row r="10" spans="1:9" ht="17.25" customHeight="1" x14ac:dyDescent="0.25">
      <c r="A10" s="12"/>
      <c r="B10" s="13" t="s">
        <v>41</v>
      </c>
      <c r="C10" s="14">
        <v>119222.43</v>
      </c>
      <c r="D10" s="14">
        <v>119222.39999999999</v>
      </c>
      <c r="E10" s="14">
        <v>119222.39999999999</v>
      </c>
      <c r="F10" s="14">
        <v>119222.39999999999</v>
      </c>
      <c r="G10" s="19">
        <f t="shared" si="2"/>
        <v>0.99999974836949723</v>
      </c>
      <c r="H10" s="19">
        <f t="shared" si="3"/>
        <v>1</v>
      </c>
      <c r="I10" s="15"/>
    </row>
    <row r="11" spans="1:9" ht="15.75" customHeight="1" x14ac:dyDescent="0.25">
      <c r="A11" s="1"/>
      <c r="B11" s="16" t="s">
        <v>42</v>
      </c>
      <c r="C11" s="17"/>
      <c r="D11" s="17"/>
      <c r="E11" s="17"/>
      <c r="F11" s="17"/>
      <c r="G11" s="19"/>
      <c r="H11" s="19"/>
      <c r="I11" s="3"/>
    </row>
    <row r="12" spans="1:9" ht="15" customHeight="1" x14ac:dyDescent="0.25">
      <c r="A12" s="1"/>
      <c r="B12" s="18" t="s">
        <v>75</v>
      </c>
      <c r="C12" s="18">
        <v>119222.39999999999</v>
      </c>
      <c r="D12" s="18">
        <v>119222.39999999999</v>
      </c>
      <c r="E12" s="18">
        <v>119222.39999999999</v>
      </c>
      <c r="F12" s="18">
        <v>119222.39999999999</v>
      </c>
      <c r="G12" s="19">
        <f t="shared" si="2"/>
        <v>1</v>
      </c>
      <c r="H12" s="19">
        <f t="shared" si="3"/>
        <v>1</v>
      </c>
      <c r="I12" s="3"/>
    </row>
    <row r="13" spans="1:9" ht="12.75" customHeight="1" x14ac:dyDescent="0.25">
      <c r="A13" s="1"/>
      <c r="B13" s="21"/>
      <c r="C13" s="21"/>
      <c r="D13" s="21"/>
      <c r="E13" s="21"/>
      <c r="F13" s="21"/>
      <c r="G13" s="21"/>
      <c r="H13" s="21"/>
      <c r="I13" s="3"/>
    </row>
    <row r="14" spans="1:9" ht="12.75" customHeight="1" x14ac:dyDescent="0.25">
      <c r="A14" s="1"/>
      <c r="B14" s="21"/>
      <c r="C14" s="21"/>
      <c r="D14" s="21"/>
      <c r="E14" s="21"/>
      <c r="F14" s="21"/>
      <c r="G14" s="21"/>
      <c r="H14" s="21"/>
      <c r="I14" s="3"/>
    </row>
    <row r="15" spans="1:9" ht="12.75" customHeight="1" x14ac:dyDescent="0.25">
      <c r="A15" s="1"/>
      <c r="B15" s="157" t="s">
        <v>45</v>
      </c>
      <c r="C15" s="157"/>
      <c r="D15" s="157"/>
      <c r="E15" s="157"/>
      <c r="F15" s="157"/>
      <c r="G15" s="157"/>
      <c r="H15" s="157"/>
      <c r="I15" s="3"/>
    </row>
    <row r="16" spans="1:9" ht="12.75" customHeight="1" x14ac:dyDescent="0.25">
      <c r="A16" s="1"/>
      <c r="B16" s="22"/>
      <c r="C16" s="22"/>
      <c r="D16" s="22"/>
      <c r="E16" s="22"/>
      <c r="F16" s="22"/>
      <c r="G16" s="22"/>
      <c r="H16" s="22"/>
      <c r="I16" s="3"/>
    </row>
    <row r="17" spans="1:9" ht="12.75" customHeight="1" x14ac:dyDescent="0.2">
      <c r="A17" s="3"/>
      <c r="B17" s="3"/>
      <c r="C17" s="3"/>
      <c r="D17" s="3"/>
      <c r="E17" s="3"/>
      <c r="F17" s="3"/>
      <c r="G17" s="3"/>
      <c r="H17" s="3"/>
      <c r="I17" s="3"/>
    </row>
    <row r="18" spans="1:9" ht="12.75" customHeight="1" x14ac:dyDescent="0.2">
      <c r="A18" s="3"/>
      <c r="B18" s="3"/>
      <c r="C18" s="3"/>
      <c r="D18" s="3"/>
      <c r="E18" s="3"/>
      <c r="F18" s="3"/>
      <c r="G18" s="3"/>
      <c r="H18" s="3"/>
      <c r="I18" s="3"/>
    </row>
    <row r="19" spans="1:9" ht="12.75" customHeight="1" x14ac:dyDescent="0.2">
      <c r="A19" s="3" t="s">
        <v>46</v>
      </c>
      <c r="B19" s="3"/>
      <c r="C19" s="3"/>
      <c r="D19" s="3"/>
      <c r="E19" s="3"/>
      <c r="F19" s="3"/>
      <c r="G19" s="3"/>
      <c r="H19" s="3"/>
      <c r="I19" s="3"/>
    </row>
  </sheetData>
  <mergeCells count="3">
    <mergeCell ref="G1:H1"/>
    <mergeCell ref="B4:H4"/>
    <mergeCell ref="B15:H15"/>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52"/>
  <sheetViews>
    <sheetView showGridLines="0" tabSelected="1" view="pageBreakPreview" topLeftCell="A13" zoomScale="60" zoomScaleNormal="100" workbookViewId="0">
      <selection activeCell="G34" sqref="G34"/>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405</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474</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6</v>
      </c>
      <c r="C8" s="10">
        <v>188.7</v>
      </c>
      <c r="D8" s="10">
        <v>188.7</v>
      </c>
      <c r="E8" s="10">
        <v>188.7</v>
      </c>
      <c r="F8" s="10">
        <v>188.7</v>
      </c>
      <c r="G8" s="11">
        <f t="shared" ref="G8" si="0">F8/C8</f>
        <v>1</v>
      </c>
      <c r="H8" s="11">
        <f t="shared" ref="H8" si="1">F8/D8</f>
        <v>1</v>
      </c>
      <c r="I8" s="3"/>
    </row>
    <row r="9" spans="1:9" ht="15" customHeight="1" x14ac:dyDescent="0.25">
      <c r="A9" s="1"/>
      <c r="B9" s="9" t="s">
        <v>7</v>
      </c>
      <c r="C9" s="10">
        <v>517.20000000000005</v>
      </c>
      <c r="D9" s="10">
        <v>517.20000000000005</v>
      </c>
      <c r="E9" s="10">
        <v>517.20000000000005</v>
      </c>
      <c r="F9" s="10">
        <v>517.20000000000005</v>
      </c>
      <c r="G9" s="11">
        <f t="shared" ref="G9:G45" si="2">F9/C9</f>
        <v>1</v>
      </c>
      <c r="H9" s="11">
        <f t="shared" ref="H9:H45" si="3">F9/D9</f>
        <v>1</v>
      </c>
      <c r="I9" s="3"/>
    </row>
    <row r="10" spans="1:9" ht="15" customHeight="1" x14ac:dyDescent="0.25">
      <c r="A10" s="1"/>
      <c r="B10" s="9" t="s">
        <v>8</v>
      </c>
      <c r="C10" s="10">
        <v>340</v>
      </c>
      <c r="D10" s="10">
        <v>340</v>
      </c>
      <c r="E10" s="10">
        <v>340</v>
      </c>
      <c r="F10" s="10">
        <v>340</v>
      </c>
      <c r="G10" s="11">
        <f t="shared" si="2"/>
        <v>1</v>
      </c>
      <c r="H10" s="11">
        <f t="shared" si="3"/>
        <v>1</v>
      </c>
      <c r="I10" s="3"/>
    </row>
    <row r="11" spans="1:9" ht="15" customHeight="1" x14ac:dyDescent="0.25">
      <c r="A11" s="1"/>
      <c r="B11" s="9" t="s">
        <v>9</v>
      </c>
      <c r="C11" s="10">
        <v>232.2</v>
      </c>
      <c r="D11" s="10">
        <v>232.2</v>
      </c>
      <c r="E11" s="10">
        <v>232.2</v>
      </c>
      <c r="F11" s="10">
        <v>232.2</v>
      </c>
      <c r="G11" s="11">
        <f t="shared" si="2"/>
        <v>1</v>
      </c>
      <c r="H11" s="11">
        <f t="shared" si="3"/>
        <v>1</v>
      </c>
      <c r="I11" s="3"/>
    </row>
    <row r="12" spans="1:9" ht="15" customHeight="1" x14ac:dyDescent="0.25">
      <c r="A12" s="1"/>
      <c r="B12" s="9" t="s">
        <v>10</v>
      </c>
      <c r="C12" s="10">
        <v>199.5</v>
      </c>
      <c r="D12" s="10">
        <v>199.5</v>
      </c>
      <c r="E12" s="10">
        <v>199.5</v>
      </c>
      <c r="F12" s="10">
        <v>199.5</v>
      </c>
      <c r="G12" s="11">
        <f t="shared" si="2"/>
        <v>1</v>
      </c>
      <c r="H12" s="11">
        <f t="shared" si="3"/>
        <v>1</v>
      </c>
      <c r="I12" s="3"/>
    </row>
    <row r="13" spans="1:9" ht="15" customHeight="1" x14ac:dyDescent="0.25">
      <c r="A13" s="1"/>
      <c r="B13" s="9" t="s">
        <v>11</v>
      </c>
      <c r="C13" s="10">
        <v>174.3</v>
      </c>
      <c r="D13" s="10">
        <v>174.3</v>
      </c>
      <c r="E13" s="10">
        <v>174.3</v>
      </c>
      <c r="F13" s="10">
        <v>174.3</v>
      </c>
      <c r="G13" s="11">
        <f t="shared" si="2"/>
        <v>1</v>
      </c>
      <c r="H13" s="11">
        <f t="shared" si="3"/>
        <v>1</v>
      </c>
      <c r="I13" s="3"/>
    </row>
    <row r="14" spans="1:9" ht="15" customHeight="1" x14ac:dyDescent="0.25">
      <c r="A14" s="1"/>
      <c r="B14" s="9" t="s">
        <v>12</v>
      </c>
      <c r="C14" s="10">
        <v>752.9</v>
      </c>
      <c r="D14" s="10">
        <v>752.9</v>
      </c>
      <c r="E14" s="10">
        <v>752.9</v>
      </c>
      <c r="F14" s="10">
        <v>752.9</v>
      </c>
      <c r="G14" s="11">
        <f t="shared" si="2"/>
        <v>1</v>
      </c>
      <c r="H14" s="11">
        <f t="shared" si="3"/>
        <v>1</v>
      </c>
      <c r="I14" s="3"/>
    </row>
    <row r="15" spans="1:9" ht="15" customHeight="1" x14ac:dyDescent="0.25">
      <c r="A15" s="1"/>
      <c r="B15" s="9" t="s">
        <v>13</v>
      </c>
      <c r="C15" s="10">
        <v>547.1</v>
      </c>
      <c r="D15" s="10">
        <v>547.1</v>
      </c>
      <c r="E15" s="10">
        <v>547.1</v>
      </c>
      <c r="F15" s="10">
        <v>547.1</v>
      </c>
      <c r="G15" s="11">
        <f t="shared" si="2"/>
        <v>1</v>
      </c>
      <c r="H15" s="11">
        <f t="shared" si="3"/>
        <v>1</v>
      </c>
      <c r="I15" s="3"/>
    </row>
    <row r="16" spans="1:9" ht="15" customHeight="1" x14ac:dyDescent="0.25">
      <c r="A16" s="1"/>
      <c r="B16" s="9" t="s">
        <v>14</v>
      </c>
      <c r="C16" s="10">
        <v>195</v>
      </c>
      <c r="D16" s="10">
        <v>195</v>
      </c>
      <c r="E16" s="10">
        <v>195</v>
      </c>
      <c r="F16" s="10">
        <v>195</v>
      </c>
      <c r="G16" s="11">
        <f t="shared" si="2"/>
        <v>1</v>
      </c>
      <c r="H16" s="11">
        <f t="shared" si="3"/>
        <v>1</v>
      </c>
      <c r="I16" s="3"/>
    </row>
    <row r="17" spans="1:9" ht="15" customHeight="1" x14ac:dyDescent="0.25">
      <c r="A17" s="1"/>
      <c r="B17" s="9" t="s">
        <v>15</v>
      </c>
      <c r="C17" s="10">
        <v>301.7</v>
      </c>
      <c r="D17" s="10">
        <v>301.7</v>
      </c>
      <c r="E17" s="10">
        <v>301.7</v>
      </c>
      <c r="F17" s="10">
        <v>301.7</v>
      </c>
      <c r="G17" s="11">
        <f t="shared" si="2"/>
        <v>1</v>
      </c>
      <c r="H17" s="11">
        <f t="shared" si="3"/>
        <v>1</v>
      </c>
      <c r="I17" s="3"/>
    </row>
    <row r="18" spans="1:9" ht="15" customHeight="1" x14ac:dyDescent="0.25">
      <c r="A18" s="1"/>
      <c r="B18" s="9" t="s">
        <v>16</v>
      </c>
      <c r="C18" s="10">
        <v>587.1</v>
      </c>
      <c r="D18" s="10">
        <v>587.1</v>
      </c>
      <c r="E18" s="10">
        <v>587.1</v>
      </c>
      <c r="F18" s="10">
        <v>587.1</v>
      </c>
      <c r="G18" s="11">
        <f t="shared" si="2"/>
        <v>1</v>
      </c>
      <c r="H18" s="11">
        <f t="shared" si="3"/>
        <v>1</v>
      </c>
      <c r="I18" s="3"/>
    </row>
    <row r="19" spans="1:9" ht="15" customHeight="1" x14ac:dyDescent="0.25">
      <c r="A19" s="1"/>
      <c r="B19" s="9" t="s">
        <v>17</v>
      </c>
      <c r="C19" s="10">
        <v>171</v>
      </c>
      <c r="D19" s="10">
        <v>171</v>
      </c>
      <c r="E19" s="10">
        <v>171</v>
      </c>
      <c r="F19" s="10">
        <v>171</v>
      </c>
      <c r="G19" s="11">
        <f t="shared" si="2"/>
        <v>1</v>
      </c>
      <c r="H19" s="11">
        <f t="shared" si="3"/>
        <v>1</v>
      </c>
      <c r="I19" s="3"/>
    </row>
    <row r="20" spans="1:9" ht="15" customHeight="1" x14ac:dyDescent="0.25">
      <c r="A20" s="1"/>
      <c r="B20" s="9" t="s">
        <v>18</v>
      </c>
      <c r="C20" s="10">
        <v>370.2</v>
      </c>
      <c r="D20" s="10">
        <v>370.2</v>
      </c>
      <c r="E20" s="10">
        <v>370.2</v>
      </c>
      <c r="F20" s="10">
        <v>370.2</v>
      </c>
      <c r="G20" s="11">
        <f t="shared" si="2"/>
        <v>1</v>
      </c>
      <c r="H20" s="11">
        <f t="shared" si="3"/>
        <v>1</v>
      </c>
      <c r="I20" s="3"/>
    </row>
    <row r="21" spans="1:9" ht="15" customHeight="1" x14ac:dyDescent="0.25">
      <c r="A21" s="1"/>
      <c r="B21" s="9" t="s">
        <v>19</v>
      </c>
      <c r="C21" s="10">
        <v>714.8</v>
      </c>
      <c r="D21" s="10">
        <v>714.8</v>
      </c>
      <c r="E21" s="10">
        <v>714.8</v>
      </c>
      <c r="F21" s="10">
        <v>714.8</v>
      </c>
      <c r="G21" s="11">
        <f t="shared" si="2"/>
        <v>1</v>
      </c>
      <c r="H21" s="11">
        <f t="shared" si="3"/>
        <v>1</v>
      </c>
      <c r="I21" s="3"/>
    </row>
    <row r="22" spans="1:9" ht="15" customHeight="1" x14ac:dyDescent="0.25">
      <c r="A22" s="1"/>
      <c r="B22" s="9" t="s">
        <v>20</v>
      </c>
      <c r="C22" s="10">
        <v>348.3</v>
      </c>
      <c r="D22" s="10">
        <v>348.3</v>
      </c>
      <c r="E22" s="10">
        <v>348.3</v>
      </c>
      <c r="F22" s="10">
        <v>348.3</v>
      </c>
      <c r="G22" s="11">
        <f t="shared" si="2"/>
        <v>1</v>
      </c>
      <c r="H22" s="11">
        <f t="shared" si="3"/>
        <v>1</v>
      </c>
      <c r="I22" s="3"/>
    </row>
    <row r="23" spans="1:9" ht="15" customHeight="1" x14ac:dyDescent="0.25">
      <c r="A23" s="1"/>
      <c r="B23" s="9" t="s">
        <v>21</v>
      </c>
      <c r="C23" s="10">
        <v>126.4</v>
      </c>
      <c r="D23" s="10">
        <v>126.4</v>
      </c>
      <c r="E23" s="10">
        <v>126.4</v>
      </c>
      <c r="F23" s="10">
        <v>126.4</v>
      </c>
      <c r="G23" s="11">
        <f t="shared" si="2"/>
        <v>1</v>
      </c>
      <c r="H23" s="11">
        <f t="shared" si="3"/>
        <v>1</v>
      </c>
      <c r="I23" s="3"/>
    </row>
    <row r="24" spans="1:9" ht="15" customHeight="1" x14ac:dyDescent="0.25">
      <c r="A24" s="1"/>
      <c r="B24" s="9" t="s">
        <v>22</v>
      </c>
      <c r="C24" s="10">
        <v>302.2</v>
      </c>
      <c r="D24" s="10">
        <v>302.2</v>
      </c>
      <c r="E24" s="10">
        <v>302.2</v>
      </c>
      <c r="F24" s="10">
        <v>302.2</v>
      </c>
      <c r="G24" s="11">
        <f t="shared" si="2"/>
        <v>1</v>
      </c>
      <c r="H24" s="11">
        <f t="shared" si="3"/>
        <v>1</v>
      </c>
      <c r="I24" s="3"/>
    </row>
    <row r="25" spans="1:9" ht="15" customHeight="1" x14ac:dyDescent="0.25">
      <c r="A25" s="1"/>
      <c r="B25" s="9" t="s">
        <v>23</v>
      </c>
      <c r="C25" s="10">
        <v>527.5</v>
      </c>
      <c r="D25" s="10">
        <v>527.5</v>
      </c>
      <c r="E25" s="10">
        <v>527.5</v>
      </c>
      <c r="F25" s="10">
        <v>527.5</v>
      </c>
      <c r="G25" s="11">
        <f t="shared" si="2"/>
        <v>1</v>
      </c>
      <c r="H25" s="11">
        <f t="shared" si="3"/>
        <v>1</v>
      </c>
      <c r="I25" s="3"/>
    </row>
    <row r="26" spans="1:9" ht="15" customHeight="1" x14ac:dyDescent="0.25">
      <c r="A26" s="1"/>
      <c r="B26" s="9" t="s">
        <v>24</v>
      </c>
      <c r="C26" s="10">
        <v>1902.6</v>
      </c>
      <c r="D26" s="10">
        <v>1902.6</v>
      </c>
      <c r="E26" s="10">
        <v>1902.6</v>
      </c>
      <c r="F26" s="10">
        <v>1902.6</v>
      </c>
      <c r="G26" s="11">
        <f t="shared" si="2"/>
        <v>1</v>
      </c>
      <c r="H26" s="11">
        <f t="shared" si="3"/>
        <v>1</v>
      </c>
      <c r="I26" s="3"/>
    </row>
    <row r="27" spans="1:9" ht="15" customHeight="1" x14ac:dyDescent="0.25">
      <c r="A27" s="1"/>
      <c r="B27" s="9" t="s">
        <v>25</v>
      </c>
      <c r="C27" s="10">
        <v>461.3</v>
      </c>
      <c r="D27" s="10">
        <v>461.3</v>
      </c>
      <c r="E27" s="10">
        <v>461.3</v>
      </c>
      <c r="F27" s="10">
        <v>461.3</v>
      </c>
      <c r="G27" s="11">
        <f t="shared" si="2"/>
        <v>1</v>
      </c>
      <c r="H27" s="11">
        <f t="shared" si="3"/>
        <v>1</v>
      </c>
      <c r="I27" s="3"/>
    </row>
    <row r="28" spans="1:9" ht="15" customHeight="1" x14ac:dyDescent="0.25">
      <c r="A28" s="1"/>
      <c r="B28" s="9" t="s">
        <v>26</v>
      </c>
      <c r="C28" s="10">
        <v>116.7</v>
      </c>
      <c r="D28" s="10">
        <v>116.7</v>
      </c>
      <c r="E28" s="10">
        <v>116.7</v>
      </c>
      <c r="F28" s="10">
        <v>116.7</v>
      </c>
      <c r="G28" s="11">
        <f t="shared" si="2"/>
        <v>1</v>
      </c>
      <c r="H28" s="11">
        <f t="shared" si="3"/>
        <v>1</v>
      </c>
      <c r="I28" s="3"/>
    </row>
    <row r="29" spans="1:9" ht="15" customHeight="1" x14ac:dyDescent="0.25">
      <c r="A29" s="1"/>
      <c r="B29" s="9" t="s">
        <v>27</v>
      </c>
      <c r="C29" s="10">
        <v>404</v>
      </c>
      <c r="D29" s="10">
        <v>404</v>
      </c>
      <c r="E29" s="10">
        <v>404</v>
      </c>
      <c r="F29" s="10">
        <v>404</v>
      </c>
      <c r="G29" s="11">
        <f t="shared" si="2"/>
        <v>1</v>
      </c>
      <c r="H29" s="11">
        <f t="shared" si="3"/>
        <v>1</v>
      </c>
      <c r="I29" s="3"/>
    </row>
    <row r="30" spans="1:9" ht="15" customHeight="1" x14ac:dyDescent="0.25">
      <c r="A30" s="1"/>
      <c r="B30" s="9" t="s">
        <v>28</v>
      </c>
      <c r="C30" s="10">
        <v>479.5</v>
      </c>
      <c r="D30" s="10">
        <v>479.5</v>
      </c>
      <c r="E30" s="10">
        <v>479.5</v>
      </c>
      <c r="F30" s="10">
        <v>479.5</v>
      </c>
      <c r="G30" s="11">
        <f t="shared" si="2"/>
        <v>1</v>
      </c>
      <c r="H30" s="11">
        <f t="shared" si="3"/>
        <v>1</v>
      </c>
      <c r="I30" s="3"/>
    </row>
    <row r="31" spans="1:9" ht="15" customHeight="1" x14ac:dyDescent="0.25">
      <c r="A31" s="1"/>
      <c r="B31" s="9" t="s">
        <v>29</v>
      </c>
      <c r="C31" s="10">
        <v>701.7</v>
      </c>
      <c r="D31" s="10">
        <v>701.7</v>
      </c>
      <c r="E31" s="10">
        <v>701.7</v>
      </c>
      <c r="F31" s="10">
        <v>701.7</v>
      </c>
      <c r="G31" s="11">
        <f t="shared" si="2"/>
        <v>1</v>
      </c>
      <c r="H31" s="11">
        <f t="shared" si="3"/>
        <v>1</v>
      </c>
      <c r="I31" s="3"/>
    </row>
    <row r="32" spans="1:9" ht="15" customHeight="1" x14ac:dyDescent="0.25">
      <c r="A32" s="1"/>
      <c r="B32" s="9" t="s">
        <v>30</v>
      </c>
      <c r="C32" s="10">
        <v>177.4</v>
      </c>
      <c r="D32" s="10">
        <v>177.4</v>
      </c>
      <c r="E32" s="10">
        <v>177.4</v>
      </c>
      <c r="F32" s="10">
        <v>177.4</v>
      </c>
      <c r="G32" s="11">
        <f t="shared" si="2"/>
        <v>1</v>
      </c>
      <c r="H32" s="11">
        <f t="shared" si="3"/>
        <v>1</v>
      </c>
      <c r="I32" s="3"/>
    </row>
    <row r="33" spans="1:9" ht="15" customHeight="1" x14ac:dyDescent="0.25">
      <c r="A33" s="1"/>
      <c r="B33" s="9" t="s">
        <v>31</v>
      </c>
      <c r="C33" s="10">
        <v>140.69999999999999</v>
      </c>
      <c r="D33" s="10">
        <v>140.69999999999999</v>
      </c>
      <c r="E33" s="10">
        <v>140.69999999999999</v>
      </c>
      <c r="F33" s="10">
        <v>140.69999999999999</v>
      </c>
      <c r="G33" s="11">
        <f t="shared" si="2"/>
        <v>1</v>
      </c>
      <c r="H33" s="11">
        <f t="shared" si="3"/>
        <v>1</v>
      </c>
      <c r="I33" s="3"/>
    </row>
    <row r="34" spans="1:9" ht="15" customHeight="1" x14ac:dyDescent="0.25">
      <c r="A34" s="1"/>
      <c r="B34" s="9" t="s">
        <v>32</v>
      </c>
      <c r="C34" s="10">
        <v>289.2</v>
      </c>
      <c r="D34" s="10">
        <v>289.2</v>
      </c>
      <c r="E34" s="10">
        <v>289.2</v>
      </c>
      <c r="F34" s="10">
        <v>289.2</v>
      </c>
      <c r="G34" s="11">
        <f t="shared" si="2"/>
        <v>1</v>
      </c>
      <c r="H34" s="11">
        <f t="shared" si="3"/>
        <v>1</v>
      </c>
      <c r="I34" s="3"/>
    </row>
    <row r="35" spans="1:9" ht="15" customHeight="1" x14ac:dyDescent="0.25">
      <c r="A35" s="1"/>
      <c r="B35" s="9" t="s">
        <v>33</v>
      </c>
      <c r="C35" s="10">
        <v>588.79999999999995</v>
      </c>
      <c r="D35" s="10">
        <v>588.79999999999995</v>
      </c>
      <c r="E35" s="10">
        <v>588.79999999999995</v>
      </c>
      <c r="F35" s="10">
        <v>588.79999999999995</v>
      </c>
      <c r="G35" s="11">
        <f t="shared" si="2"/>
        <v>1</v>
      </c>
      <c r="H35" s="11">
        <f t="shared" si="3"/>
        <v>1</v>
      </c>
      <c r="I35" s="3"/>
    </row>
    <row r="36" spans="1:9" ht="15" customHeight="1" x14ac:dyDescent="0.25">
      <c r="A36" s="1"/>
      <c r="B36" s="9" t="s">
        <v>34</v>
      </c>
      <c r="C36" s="10">
        <v>213.8</v>
      </c>
      <c r="D36" s="10">
        <v>213.8</v>
      </c>
      <c r="E36" s="10">
        <v>213.8</v>
      </c>
      <c r="F36" s="10">
        <v>213.8</v>
      </c>
      <c r="G36" s="11">
        <f t="shared" si="2"/>
        <v>1</v>
      </c>
      <c r="H36" s="11">
        <f t="shared" si="3"/>
        <v>1</v>
      </c>
      <c r="I36" s="3"/>
    </row>
    <row r="37" spans="1:9" ht="15" customHeight="1" x14ac:dyDescent="0.25">
      <c r="A37" s="1"/>
      <c r="B37" s="9" t="s">
        <v>35</v>
      </c>
      <c r="C37" s="10">
        <v>268.60000000000002</v>
      </c>
      <c r="D37" s="10">
        <v>268.60000000000002</v>
      </c>
      <c r="E37" s="10">
        <v>268.60000000000002</v>
      </c>
      <c r="F37" s="10">
        <v>268.60000000000002</v>
      </c>
      <c r="G37" s="11">
        <f t="shared" si="2"/>
        <v>1</v>
      </c>
      <c r="H37" s="11">
        <f t="shared" si="3"/>
        <v>1</v>
      </c>
      <c r="I37" s="3"/>
    </row>
    <row r="38" spans="1:9" ht="15" customHeight="1" x14ac:dyDescent="0.25">
      <c r="A38" s="1"/>
      <c r="B38" s="9" t="s">
        <v>36</v>
      </c>
      <c r="C38" s="10">
        <v>1332.6</v>
      </c>
      <c r="D38" s="10">
        <v>1332.6</v>
      </c>
      <c r="E38" s="10">
        <v>1332.6</v>
      </c>
      <c r="F38" s="10">
        <v>1332.6</v>
      </c>
      <c r="G38" s="11">
        <f t="shared" si="2"/>
        <v>1</v>
      </c>
      <c r="H38" s="11">
        <f t="shared" si="3"/>
        <v>1</v>
      </c>
      <c r="I38" s="3"/>
    </row>
    <row r="39" spans="1:9" ht="15" customHeight="1" x14ac:dyDescent="0.25">
      <c r="A39" s="1"/>
      <c r="B39" s="9" t="s">
        <v>37</v>
      </c>
      <c r="C39" s="10">
        <v>713.3</v>
      </c>
      <c r="D39" s="10">
        <v>713.3</v>
      </c>
      <c r="E39" s="10">
        <v>713.3</v>
      </c>
      <c r="F39" s="10">
        <v>713.3</v>
      </c>
      <c r="G39" s="11">
        <f t="shared" si="2"/>
        <v>1</v>
      </c>
      <c r="H39" s="11">
        <f t="shared" si="3"/>
        <v>1</v>
      </c>
      <c r="I39" s="3"/>
    </row>
    <row r="40" spans="1:9" ht="15" customHeight="1" x14ac:dyDescent="0.25">
      <c r="A40" s="1"/>
      <c r="B40" s="9" t="s">
        <v>38</v>
      </c>
      <c r="C40" s="10">
        <v>225.1</v>
      </c>
      <c r="D40" s="10">
        <v>225.1</v>
      </c>
      <c r="E40" s="10">
        <v>225.1</v>
      </c>
      <c r="F40" s="10">
        <v>225.1</v>
      </c>
      <c r="G40" s="11">
        <f t="shared" si="2"/>
        <v>1</v>
      </c>
      <c r="H40" s="11">
        <f t="shared" si="3"/>
        <v>1</v>
      </c>
      <c r="I40" s="3"/>
    </row>
    <row r="41" spans="1:9" ht="15" customHeight="1" x14ac:dyDescent="0.25">
      <c r="A41" s="1"/>
      <c r="B41" s="9" t="s">
        <v>39</v>
      </c>
      <c r="C41" s="10">
        <v>388.6</v>
      </c>
      <c r="D41" s="10">
        <v>388.6</v>
      </c>
      <c r="E41" s="10">
        <v>388.6</v>
      </c>
      <c r="F41" s="10">
        <v>388.6</v>
      </c>
      <c r="G41" s="11">
        <f t="shared" si="2"/>
        <v>1</v>
      </c>
      <c r="H41" s="11">
        <f t="shared" si="3"/>
        <v>1</v>
      </c>
      <c r="I41" s="3"/>
    </row>
    <row r="42" spans="1:9" ht="17.25" customHeight="1" x14ac:dyDescent="0.25">
      <c r="A42" s="12"/>
      <c r="B42" s="13" t="s">
        <v>41</v>
      </c>
      <c r="C42" s="14">
        <v>15000</v>
      </c>
      <c r="D42" s="14">
        <v>15000</v>
      </c>
      <c r="E42" s="14">
        <v>15000</v>
      </c>
      <c r="F42" s="14">
        <v>15000</v>
      </c>
      <c r="G42" s="19">
        <f t="shared" si="2"/>
        <v>1</v>
      </c>
      <c r="H42" s="19">
        <f t="shared" si="3"/>
        <v>1</v>
      </c>
      <c r="I42" s="15"/>
    </row>
    <row r="43" spans="1:9" ht="15.75" customHeight="1" x14ac:dyDescent="0.25">
      <c r="A43" s="1"/>
      <c r="B43" s="16" t="s">
        <v>42</v>
      </c>
      <c r="C43" s="17"/>
      <c r="D43" s="17"/>
      <c r="E43" s="17"/>
      <c r="F43" s="17"/>
      <c r="G43" s="19"/>
      <c r="H43" s="19"/>
      <c r="I43" s="3"/>
    </row>
    <row r="44" spans="1:9" ht="14.25" customHeight="1" x14ac:dyDescent="0.25">
      <c r="A44" s="1"/>
      <c r="B44" s="18" t="s">
        <v>43</v>
      </c>
      <c r="C44" s="18">
        <v>12340.4</v>
      </c>
      <c r="D44" s="18">
        <v>12340.4</v>
      </c>
      <c r="E44" s="18">
        <v>12340.4</v>
      </c>
      <c r="F44" s="18">
        <v>12340.4</v>
      </c>
      <c r="G44" s="136">
        <f t="shared" si="2"/>
        <v>1</v>
      </c>
      <c r="H44" s="136">
        <f t="shared" si="3"/>
        <v>1</v>
      </c>
      <c r="I44" s="3"/>
    </row>
    <row r="45" spans="1:9" ht="16.5" customHeight="1" x14ac:dyDescent="0.25">
      <c r="A45" s="1"/>
      <c r="B45" s="18" t="s">
        <v>44</v>
      </c>
      <c r="C45" s="20">
        <v>2659.6</v>
      </c>
      <c r="D45" s="20">
        <v>2659.6</v>
      </c>
      <c r="E45" s="20">
        <v>2659.6</v>
      </c>
      <c r="F45" s="20">
        <v>2659.6</v>
      </c>
      <c r="G45" s="136">
        <f t="shared" si="2"/>
        <v>1</v>
      </c>
      <c r="H45" s="136">
        <f t="shared" si="3"/>
        <v>1</v>
      </c>
      <c r="I45" s="3"/>
    </row>
    <row r="46" spans="1:9" ht="12.75" customHeight="1" x14ac:dyDescent="0.25">
      <c r="A46" s="1"/>
      <c r="B46" s="21"/>
      <c r="C46" s="21"/>
      <c r="D46" s="21"/>
      <c r="E46" s="21"/>
      <c r="F46" s="21"/>
      <c r="G46" s="190"/>
      <c r="H46" s="190"/>
      <c r="I46" s="3"/>
    </row>
    <row r="47" spans="1:9" ht="12.75" customHeight="1" x14ac:dyDescent="0.25">
      <c r="A47" s="1"/>
      <c r="B47" s="21"/>
      <c r="C47" s="21"/>
      <c r="D47" s="21"/>
      <c r="E47" s="21"/>
      <c r="F47" s="21"/>
      <c r="G47" s="191"/>
      <c r="H47" s="191"/>
      <c r="I47" s="3"/>
    </row>
    <row r="48" spans="1:9" ht="12.75" customHeight="1" x14ac:dyDescent="0.25">
      <c r="A48" s="1"/>
      <c r="B48" s="157" t="s">
        <v>45</v>
      </c>
      <c r="C48" s="157"/>
      <c r="D48" s="157"/>
      <c r="E48" s="157"/>
      <c r="F48" s="157"/>
      <c r="G48" s="157"/>
      <c r="H48" s="157"/>
      <c r="I48" s="3"/>
    </row>
    <row r="49" spans="1:9" ht="12.75" customHeight="1" x14ac:dyDescent="0.25">
      <c r="A49" s="1"/>
      <c r="B49" s="22"/>
      <c r="C49" s="22"/>
      <c r="D49" s="22"/>
      <c r="E49" s="22"/>
      <c r="F49" s="22"/>
      <c r="G49" s="22"/>
      <c r="H49" s="22"/>
      <c r="I49" s="3"/>
    </row>
    <row r="50" spans="1:9" ht="12.75" customHeight="1" x14ac:dyDescent="0.2">
      <c r="A50" s="3"/>
      <c r="B50" s="3"/>
      <c r="C50" s="3"/>
      <c r="D50" s="3"/>
      <c r="E50" s="3"/>
      <c r="F50" s="3"/>
      <c r="G50" s="3"/>
      <c r="H50" s="3"/>
      <c r="I50" s="3"/>
    </row>
    <row r="51" spans="1:9" ht="12.75" customHeight="1" x14ac:dyDescent="0.2">
      <c r="A51" s="3"/>
      <c r="B51" s="3"/>
      <c r="C51" s="3"/>
      <c r="D51" s="3"/>
      <c r="E51" s="3"/>
      <c r="F51" s="3"/>
      <c r="G51" s="3"/>
      <c r="H51" s="3"/>
      <c r="I51" s="3"/>
    </row>
    <row r="52" spans="1:9" ht="12.75" customHeight="1" x14ac:dyDescent="0.2">
      <c r="A52" s="3" t="s">
        <v>46</v>
      </c>
      <c r="B52" s="3"/>
      <c r="C52" s="3"/>
      <c r="D52" s="3"/>
      <c r="E52" s="3"/>
      <c r="F52" s="3"/>
      <c r="G52" s="3"/>
      <c r="H52" s="3"/>
      <c r="I52" s="3"/>
    </row>
  </sheetData>
  <mergeCells count="3">
    <mergeCell ref="G1:H1"/>
    <mergeCell ref="B4:H4"/>
    <mergeCell ref="B48:H48"/>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4"/>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406</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475</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6</v>
      </c>
      <c r="C8" s="10">
        <v>10479.1</v>
      </c>
      <c r="D8" s="10">
        <v>10479.1</v>
      </c>
      <c r="E8" s="10">
        <v>10479.1</v>
      </c>
      <c r="F8" s="10">
        <v>0</v>
      </c>
      <c r="G8" s="11">
        <f t="shared" ref="G8" si="0">F8/C8</f>
        <v>0</v>
      </c>
      <c r="H8" s="11">
        <f t="shared" ref="H8" si="1">F8/D8</f>
        <v>0</v>
      </c>
      <c r="I8" s="3"/>
    </row>
    <row r="9" spans="1:9" ht="15" customHeight="1" x14ac:dyDescent="0.25">
      <c r="A9" s="1"/>
      <c r="B9" s="9" t="s">
        <v>8</v>
      </c>
      <c r="C9" s="10">
        <v>386</v>
      </c>
      <c r="D9" s="10">
        <v>386</v>
      </c>
      <c r="E9" s="10">
        <v>386</v>
      </c>
      <c r="F9" s="10">
        <v>386</v>
      </c>
      <c r="G9" s="11">
        <f t="shared" ref="G9:G17" si="2">F9/C9</f>
        <v>1</v>
      </c>
      <c r="H9" s="11">
        <f t="shared" ref="H9:H17" si="3">F9/D9</f>
        <v>1</v>
      </c>
      <c r="I9" s="3"/>
    </row>
    <row r="10" spans="1:9" ht="15" customHeight="1" x14ac:dyDescent="0.25">
      <c r="A10" s="1"/>
      <c r="B10" s="9" t="s">
        <v>12</v>
      </c>
      <c r="C10" s="10">
        <v>10479.1</v>
      </c>
      <c r="D10" s="10">
        <v>10479.1</v>
      </c>
      <c r="E10" s="10">
        <v>10479.1</v>
      </c>
      <c r="F10" s="10">
        <v>0</v>
      </c>
      <c r="G10" s="11">
        <f t="shared" si="2"/>
        <v>0</v>
      </c>
      <c r="H10" s="11">
        <f t="shared" si="3"/>
        <v>0</v>
      </c>
      <c r="I10" s="3"/>
    </row>
    <row r="11" spans="1:9" ht="15" customHeight="1" x14ac:dyDescent="0.25">
      <c r="A11" s="1"/>
      <c r="B11" s="9" t="s">
        <v>16</v>
      </c>
      <c r="C11" s="10">
        <v>2840</v>
      </c>
      <c r="D11" s="10">
        <v>2840</v>
      </c>
      <c r="E11" s="10">
        <v>2840</v>
      </c>
      <c r="F11" s="10">
        <v>2840</v>
      </c>
      <c r="G11" s="11">
        <f t="shared" si="2"/>
        <v>1</v>
      </c>
      <c r="H11" s="11">
        <f t="shared" si="3"/>
        <v>1</v>
      </c>
      <c r="I11" s="3"/>
    </row>
    <row r="12" spans="1:9" ht="15" customHeight="1" x14ac:dyDescent="0.25">
      <c r="A12" s="1"/>
      <c r="B12" s="9" t="s">
        <v>23</v>
      </c>
      <c r="C12" s="10">
        <v>1895</v>
      </c>
      <c r="D12" s="10">
        <v>1895</v>
      </c>
      <c r="E12" s="10">
        <v>1895</v>
      </c>
      <c r="F12" s="10">
        <v>0</v>
      </c>
      <c r="G12" s="11">
        <f t="shared" si="2"/>
        <v>0</v>
      </c>
      <c r="H12" s="11">
        <f t="shared" si="3"/>
        <v>0</v>
      </c>
      <c r="I12" s="3"/>
    </row>
    <row r="13" spans="1:9" ht="15" customHeight="1" x14ac:dyDescent="0.25">
      <c r="A13" s="1"/>
      <c r="B13" s="9" t="s">
        <v>25</v>
      </c>
      <c r="C13" s="10">
        <v>3766.3</v>
      </c>
      <c r="D13" s="10">
        <v>3766.3</v>
      </c>
      <c r="E13" s="10">
        <v>3766.3</v>
      </c>
      <c r="F13" s="10">
        <v>0</v>
      </c>
      <c r="G13" s="11">
        <f t="shared" si="2"/>
        <v>0</v>
      </c>
      <c r="H13" s="11">
        <f t="shared" si="3"/>
        <v>0</v>
      </c>
      <c r="I13" s="3"/>
    </row>
    <row r="14" spans="1:9" ht="15" customHeight="1" x14ac:dyDescent="0.25">
      <c r="A14" s="1"/>
      <c r="B14" s="9" t="s">
        <v>32</v>
      </c>
      <c r="C14" s="10">
        <v>4000</v>
      </c>
      <c r="D14" s="10">
        <v>4000</v>
      </c>
      <c r="E14" s="10">
        <v>4000</v>
      </c>
      <c r="F14" s="10">
        <v>4000</v>
      </c>
      <c r="G14" s="11">
        <f t="shared" si="2"/>
        <v>1</v>
      </c>
      <c r="H14" s="11">
        <f t="shared" si="3"/>
        <v>1</v>
      </c>
      <c r="I14" s="3"/>
    </row>
    <row r="15" spans="1:9" ht="17.25" customHeight="1" x14ac:dyDescent="0.25">
      <c r="A15" s="12"/>
      <c r="B15" s="13" t="s">
        <v>41</v>
      </c>
      <c r="C15" s="14">
        <v>33845.5</v>
      </c>
      <c r="D15" s="14">
        <v>33845.5</v>
      </c>
      <c r="E15" s="14">
        <v>33845.5</v>
      </c>
      <c r="F15" s="14">
        <v>7226</v>
      </c>
      <c r="G15" s="19">
        <f t="shared" si="2"/>
        <v>0.21349957896913918</v>
      </c>
      <c r="H15" s="19">
        <f t="shared" si="3"/>
        <v>0.21349957896913918</v>
      </c>
      <c r="I15" s="15"/>
    </row>
    <row r="16" spans="1:9" ht="15.75" customHeight="1" x14ac:dyDescent="0.25">
      <c r="A16" s="1"/>
      <c r="B16" s="16" t="s">
        <v>42</v>
      </c>
      <c r="C16" s="17"/>
      <c r="D16" s="17"/>
      <c r="E16" s="17"/>
      <c r="F16" s="17"/>
      <c r="G16" s="19"/>
      <c r="H16" s="19"/>
      <c r="I16" s="3"/>
    </row>
    <row r="17" spans="1:9" ht="14.25" customHeight="1" x14ac:dyDescent="0.25">
      <c r="A17" s="1"/>
      <c r="B17" s="18" t="s">
        <v>43</v>
      </c>
      <c r="C17" s="18">
        <v>33845.5</v>
      </c>
      <c r="D17" s="18">
        <v>33845.5</v>
      </c>
      <c r="E17" s="18">
        <v>33845.5</v>
      </c>
      <c r="F17" s="18">
        <v>7226</v>
      </c>
      <c r="G17" s="19">
        <f t="shared" si="2"/>
        <v>0.21349957896913918</v>
      </c>
      <c r="H17" s="19">
        <f t="shared" si="3"/>
        <v>0.21349957896913918</v>
      </c>
      <c r="I17" s="3"/>
    </row>
    <row r="18" spans="1:9" ht="12.75" customHeight="1" x14ac:dyDescent="0.25">
      <c r="A18" s="1"/>
      <c r="B18" s="21"/>
      <c r="C18" s="21"/>
      <c r="D18" s="21"/>
      <c r="E18" s="21"/>
      <c r="F18" s="21"/>
      <c r="G18" s="21"/>
      <c r="H18" s="21"/>
      <c r="I18" s="3"/>
    </row>
    <row r="19" spans="1:9" ht="12.75" customHeight="1" x14ac:dyDescent="0.25">
      <c r="A19" s="1"/>
      <c r="B19" s="21"/>
      <c r="C19" s="21"/>
      <c r="D19" s="21"/>
      <c r="E19" s="21"/>
      <c r="F19" s="21"/>
      <c r="G19" s="21"/>
      <c r="H19" s="21"/>
      <c r="I19" s="3"/>
    </row>
    <row r="20" spans="1:9" ht="12.75" customHeight="1" x14ac:dyDescent="0.25">
      <c r="A20" s="1"/>
      <c r="B20" s="157" t="s">
        <v>45</v>
      </c>
      <c r="C20" s="157"/>
      <c r="D20" s="157"/>
      <c r="E20" s="157"/>
      <c r="F20" s="157"/>
      <c r="G20" s="157"/>
      <c r="H20" s="157"/>
      <c r="I20" s="3"/>
    </row>
    <row r="21" spans="1:9" ht="12.75" customHeight="1" x14ac:dyDescent="0.25">
      <c r="A21" s="1"/>
      <c r="B21" s="22"/>
      <c r="C21" s="22"/>
      <c r="D21" s="22"/>
      <c r="E21" s="22"/>
      <c r="F21" s="22"/>
      <c r="G21" s="22"/>
      <c r="H21" s="22"/>
      <c r="I21" s="3"/>
    </row>
    <row r="22" spans="1:9" ht="12.75" customHeight="1" x14ac:dyDescent="0.2">
      <c r="A22" s="3"/>
      <c r="B22" s="3"/>
      <c r="C22" s="3"/>
      <c r="D22" s="3"/>
      <c r="E22" s="3"/>
      <c r="F22" s="3"/>
      <c r="G22" s="3"/>
      <c r="H22" s="3"/>
      <c r="I22" s="3"/>
    </row>
    <row r="23" spans="1:9" ht="12.75" customHeight="1" x14ac:dyDescent="0.2">
      <c r="A23" s="3"/>
      <c r="B23" s="3"/>
      <c r="C23" s="3"/>
      <c r="D23" s="3"/>
      <c r="E23" s="3"/>
      <c r="F23" s="3"/>
      <c r="G23" s="3"/>
      <c r="H23" s="3"/>
      <c r="I23" s="3"/>
    </row>
    <row r="24" spans="1:9" ht="12.75" customHeight="1" x14ac:dyDescent="0.2">
      <c r="A24" s="3" t="s">
        <v>46</v>
      </c>
      <c r="B24" s="3"/>
      <c r="C24" s="3"/>
      <c r="D24" s="3"/>
      <c r="E24" s="3"/>
      <c r="F24" s="3"/>
      <c r="G24" s="3"/>
      <c r="H24" s="3"/>
      <c r="I24" s="3"/>
    </row>
  </sheetData>
  <mergeCells count="3">
    <mergeCell ref="G1:H1"/>
    <mergeCell ref="B4:H4"/>
    <mergeCell ref="B20:H20"/>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view="pageBreakPreview" zoomScale="60" zoomScaleNormal="100" workbookViewId="0">
      <selection activeCell="N15" sqref="N15"/>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407</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476</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24</v>
      </c>
      <c r="C8" s="10">
        <v>18239.900000000001</v>
      </c>
      <c r="D8" s="10">
        <v>18239.900000000001</v>
      </c>
      <c r="E8" s="10">
        <v>18239.900000000001</v>
      </c>
      <c r="F8" s="10">
        <v>18239.900000000001</v>
      </c>
      <c r="G8" s="11">
        <f t="shared" ref="G8" si="0">F8/C8</f>
        <v>1</v>
      </c>
      <c r="H8" s="11">
        <f t="shared" ref="H8" si="1">F8/D8</f>
        <v>1</v>
      </c>
      <c r="I8" s="3"/>
    </row>
    <row r="9" spans="1:9" ht="17.25" customHeight="1" x14ac:dyDescent="0.25">
      <c r="A9" s="12"/>
      <c r="B9" s="13" t="s">
        <v>41</v>
      </c>
      <c r="C9" s="14">
        <v>18239.900000000001</v>
      </c>
      <c r="D9" s="14">
        <v>18239.900000000001</v>
      </c>
      <c r="E9" s="14">
        <v>18239.900000000001</v>
      </c>
      <c r="F9" s="14">
        <v>18239.900000000001</v>
      </c>
      <c r="G9" s="19">
        <f t="shared" ref="G9:G11" si="2">F9/C9</f>
        <v>1</v>
      </c>
      <c r="H9" s="19">
        <f t="shared" ref="H9:H11" si="3">F9/D9</f>
        <v>1</v>
      </c>
      <c r="I9" s="15"/>
    </row>
    <row r="10" spans="1:9" ht="15.75" customHeight="1" x14ac:dyDescent="0.25">
      <c r="A10" s="1"/>
      <c r="B10" s="16" t="s">
        <v>42</v>
      </c>
      <c r="C10" s="17"/>
      <c r="D10" s="17"/>
      <c r="E10" s="17"/>
      <c r="F10" s="17"/>
      <c r="G10" s="19"/>
      <c r="H10" s="19"/>
      <c r="I10" s="3"/>
    </row>
    <row r="11" spans="1:9" ht="14.25" customHeight="1" x14ac:dyDescent="0.25">
      <c r="A11" s="1"/>
      <c r="B11" s="18" t="s">
        <v>43</v>
      </c>
      <c r="C11" s="18">
        <v>18239.900000000001</v>
      </c>
      <c r="D11" s="18">
        <v>18239.900000000001</v>
      </c>
      <c r="E11" s="18">
        <v>18239.900000000001</v>
      </c>
      <c r="F11" s="18">
        <v>18239.900000000001</v>
      </c>
      <c r="G11" s="19">
        <f t="shared" si="2"/>
        <v>1</v>
      </c>
      <c r="H11" s="19">
        <f t="shared" si="3"/>
        <v>1</v>
      </c>
      <c r="I11" s="3"/>
    </row>
    <row r="12" spans="1:9" ht="12.75" customHeight="1" x14ac:dyDescent="0.25">
      <c r="A12" s="1"/>
      <c r="B12" s="21"/>
      <c r="C12" s="21"/>
      <c r="D12" s="21"/>
      <c r="E12" s="21"/>
      <c r="F12" s="21"/>
      <c r="G12" s="21"/>
      <c r="H12" s="21"/>
      <c r="I12" s="3"/>
    </row>
    <row r="13" spans="1:9" ht="12.75" customHeight="1" x14ac:dyDescent="0.25">
      <c r="A13" s="1"/>
      <c r="B13" s="21"/>
      <c r="C13" s="21"/>
      <c r="D13" s="21"/>
      <c r="E13" s="21"/>
      <c r="F13" s="21"/>
      <c r="G13" s="21"/>
      <c r="H13" s="21"/>
      <c r="I13" s="3"/>
    </row>
    <row r="14" spans="1:9" ht="12.75" customHeight="1" x14ac:dyDescent="0.25">
      <c r="A14" s="1"/>
      <c r="B14" s="157" t="s">
        <v>45</v>
      </c>
      <c r="C14" s="157"/>
      <c r="D14" s="157"/>
      <c r="E14" s="157"/>
      <c r="F14" s="157"/>
      <c r="G14" s="157"/>
      <c r="H14" s="157"/>
      <c r="I14" s="3"/>
    </row>
    <row r="15" spans="1:9" ht="12.75" customHeight="1" x14ac:dyDescent="0.25">
      <c r="A15" s="1"/>
      <c r="B15" s="22"/>
      <c r="C15" s="22"/>
      <c r="D15" s="22"/>
      <c r="E15" s="22"/>
      <c r="F15" s="22"/>
      <c r="G15" s="22"/>
      <c r="H15" s="22"/>
      <c r="I15" s="3"/>
    </row>
    <row r="16" spans="1:9" ht="12.75" customHeight="1" x14ac:dyDescent="0.2">
      <c r="A16" s="3"/>
      <c r="B16" s="3"/>
      <c r="C16" s="3"/>
      <c r="D16" s="3"/>
      <c r="E16" s="3"/>
      <c r="F16" s="3"/>
      <c r="G16" s="3"/>
      <c r="H16" s="3"/>
      <c r="I16" s="3"/>
    </row>
    <row r="17" spans="1:9" ht="12.75" customHeight="1" x14ac:dyDescent="0.2">
      <c r="A17" s="3"/>
      <c r="B17" s="3"/>
      <c r="C17" s="3"/>
      <c r="D17" s="3"/>
      <c r="E17" s="3"/>
      <c r="F17" s="3"/>
      <c r="G17" s="3"/>
      <c r="H17" s="3"/>
      <c r="I17" s="3"/>
    </row>
    <row r="18" spans="1:9" ht="12.75" customHeight="1" x14ac:dyDescent="0.2">
      <c r="A18" s="3" t="s">
        <v>46</v>
      </c>
      <c r="B18" s="3"/>
      <c r="C18" s="3"/>
      <c r="D18" s="3"/>
      <c r="E18" s="3"/>
      <c r="F18" s="3"/>
      <c r="G18" s="3"/>
      <c r="H18" s="3"/>
      <c r="I18" s="3"/>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view="pageBreakPreview" zoomScale="85" zoomScaleNormal="100" zoomScaleSheetLayoutView="85" workbookViewId="0">
      <selection activeCell="H9" sqref="H9:H11"/>
    </sheetView>
  </sheetViews>
  <sheetFormatPr defaultColWidth="9.140625" defaultRowHeight="12.75" x14ac:dyDescent="0.2"/>
  <cols>
    <col min="1" max="1" width="0.7109375" style="4" customWidth="1"/>
    <col min="2" max="2" width="53.7109375" style="4" customWidth="1"/>
    <col min="3" max="3" width="23.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408</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477</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20</v>
      </c>
      <c r="C8" s="10">
        <v>31564.3</v>
      </c>
      <c r="D8" s="10">
        <v>32879.5</v>
      </c>
      <c r="E8" s="10">
        <v>0</v>
      </c>
      <c r="F8" s="10">
        <v>32374.1</v>
      </c>
      <c r="G8" s="11">
        <f>F8/C8</f>
        <v>1.0256555665736291</v>
      </c>
      <c r="H8" s="11">
        <f>F8/D8</f>
        <v>0.98462872002311463</v>
      </c>
      <c r="I8" s="3"/>
    </row>
    <row r="9" spans="1:9" ht="17.25" customHeight="1" x14ac:dyDescent="0.25">
      <c r="A9" s="12"/>
      <c r="B9" s="13" t="s">
        <v>41</v>
      </c>
      <c r="C9" s="14">
        <v>31564.3</v>
      </c>
      <c r="D9" s="20">
        <v>32879.5</v>
      </c>
      <c r="E9" s="20">
        <v>0</v>
      </c>
      <c r="F9" s="20">
        <v>32374.1</v>
      </c>
      <c r="G9" s="136">
        <f t="shared" ref="G9:G11" si="0">F9/C9</f>
        <v>1.0256555665736291</v>
      </c>
      <c r="H9" s="136">
        <f>F9/D9</f>
        <v>0.98462872002311463</v>
      </c>
      <c r="I9" s="15"/>
    </row>
    <row r="10" spans="1:9" ht="15.75" customHeight="1" x14ac:dyDescent="0.25">
      <c r="A10" s="1"/>
      <c r="B10" s="16" t="s">
        <v>42</v>
      </c>
      <c r="C10" s="17"/>
      <c r="D10" s="17"/>
      <c r="E10" s="17"/>
      <c r="F10" s="17"/>
      <c r="G10" s="136"/>
      <c r="H10" s="136"/>
      <c r="I10" s="3"/>
    </row>
    <row r="11" spans="1:9" ht="14.25" customHeight="1" x14ac:dyDescent="0.25">
      <c r="A11" s="1"/>
      <c r="B11" s="18" t="s">
        <v>43</v>
      </c>
      <c r="C11" s="18">
        <v>31564.3</v>
      </c>
      <c r="D11" s="20">
        <v>32879.5</v>
      </c>
      <c r="E11" s="20">
        <v>0</v>
      </c>
      <c r="F11" s="20">
        <v>32374.1</v>
      </c>
      <c r="G11" s="136">
        <f t="shared" si="0"/>
        <v>1.0256555665736291</v>
      </c>
      <c r="H11" s="136">
        <f>F11/D11</f>
        <v>0.98462872002311463</v>
      </c>
      <c r="I11" s="3"/>
    </row>
    <row r="12" spans="1:9" ht="12.75" customHeight="1" x14ac:dyDescent="0.25">
      <c r="A12" s="1"/>
      <c r="B12" s="21"/>
      <c r="C12" s="21"/>
      <c r="D12" s="21"/>
      <c r="E12" s="21"/>
      <c r="F12" s="21"/>
      <c r="G12" s="21"/>
      <c r="H12" s="21"/>
      <c r="I12" s="3"/>
    </row>
    <row r="13" spans="1:9" ht="12.75" customHeight="1" x14ac:dyDescent="0.25">
      <c r="A13" s="1"/>
      <c r="B13" s="21"/>
      <c r="C13" s="21"/>
      <c r="D13" s="21"/>
      <c r="E13" s="21"/>
      <c r="F13" s="21"/>
      <c r="G13" s="21"/>
      <c r="H13" s="21"/>
      <c r="I13" s="3"/>
    </row>
    <row r="14" spans="1:9" ht="12.75" customHeight="1" x14ac:dyDescent="0.25">
      <c r="A14" s="1"/>
      <c r="B14" s="157" t="s">
        <v>45</v>
      </c>
      <c r="C14" s="157"/>
      <c r="D14" s="157"/>
      <c r="E14" s="157"/>
      <c r="F14" s="157"/>
      <c r="G14" s="157"/>
      <c r="H14" s="157"/>
      <c r="I14" s="3"/>
    </row>
    <row r="15" spans="1:9" ht="12.75" customHeight="1" x14ac:dyDescent="0.25">
      <c r="A15" s="1"/>
      <c r="B15" s="22"/>
      <c r="C15" s="22"/>
      <c r="D15" s="22"/>
      <c r="E15" s="22"/>
      <c r="F15" s="22"/>
      <c r="G15" s="22"/>
      <c r="H15" s="22"/>
      <c r="I15" s="3"/>
    </row>
    <row r="16" spans="1:9" ht="12.75" customHeight="1" x14ac:dyDescent="0.2">
      <c r="A16" s="3"/>
      <c r="B16" s="3"/>
      <c r="C16" s="3"/>
      <c r="D16" s="3"/>
      <c r="E16" s="3"/>
      <c r="F16" s="3"/>
      <c r="G16" s="3"/>
      <c r="H16" s="3"/>
      <c r="I16" s="3"/>
    </row>
    <row r="17" spans="1:9" ht="12.75" customHeight="1" x14ac:dyDescent="0.2">
      <c r="A17" s="3"/>
      <c r="B17" s="3"/>
      <c r="C17" s="3"/>
      <c r="D17" s="3"/>
      <c r="E17" s="3"/>
      <c r="F17" s="3"/>
      <c r="G17" s="3"/>
      <c r="H17" s="3"/>
      <c r="I17" s="3"/>
    </row>
    <row r="18" spans="1:9" ht="12.75" customHeight="1" x14ac:dyDescent="0.2">
      <c r="A18" s="3" t="s">
        <v>46</v>
      </c>
      <c r="B18" s="3"/>
      <c r="C18" s="3"/>
      <c r="D18" s="3"/>
      <c r="E18" s="3"/>
      <c r="F18" s="3"/>
      <c r="G18" s="3"/>
      <c r="H18" s="3"/>
      <c r="I18" s="3"/>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63" fitToHeight="0" orientation="portrait" r:id="rId1"/>
  <headerFooter alignWithMargins="0">
    <oddFooter>&amp;CСтраница &amp;P из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6"/>
  <sheetViews>
    <sheetView showGridLines="0" view="pageBreakPreview" zoomScale="60" zoomScaleNormal="100" workbookViewId="0">
      <selection activeCell="B13" sqref="B13"/>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51</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417</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6</v>
      </c>
      <c r="C8" s="10">
        <v>29981.8</v>
      </c>
      <c r="D8" s="10">
        <v>29981.8</v>
      </c>
      <c r="E8" s="10">
        <v>29981.8</v>
      </c>
      <c r="F8" s="10">
        <v>29979.599999999999</v>
      </c>
      <c r="G8" s="11">
        <f t="shared" ref="G8" si="0">F8/C8</f>
        <v>0.99992662215077144</v>
      </c>
      <c r="H8" s="11">
        <f t="shared" ref="H8" si="1">F8/D8</f>
        <v>0.99992662215077144</v>
      </c>
      <c r="I8" s="3"/>
    </row>
    <row r="9" spans="1:9" ht="15" customHeight="1" x14ac:dyDescent="0.25">
      <c r="A9" s="1"/>
      <c r="B9" s="9" t="s">
        <v>9</v>
      </c>
      <c r="C9" s="10">
        <v>24984.799999999999</v>
      </c>
      <c r="D9" s="10">
        <v>24984.799999999999</v>
      </c>
      <c r="E9" s="10">
        <v>24984.799999999999</v>
      </c>
      <c r="F9" s="10">
        <v>23275.200000000001</v>
      </c>
      <c r="G9" s="11">
        <f t="shared" ref="G9:G19" si="2">F9/C9</f>
        <v>0.93157439723351798</v>
      </c>
      <c r="H9" s="11">
        <f t="shared" ref="H9:H19" si="3">F9/D9</f>
        <v>0.93157439723351798</v>
      </c>
      <c r="I9" s="3"/>
    </row>
    <row r="10" spans="1:9" ht="15" customHeight="1" x14ac:dyDescent="0.25">
      <c r="A10" s="1"/>
      <c r="B10" s="9" t="s">
        <v>13</v>
      </c>
      <c r="C10" s="10">
        <v>6194.6</v>
      </c>
      <c r="D10" s="10">
        <v>6194.6</v>
      </c>
      <c r="E10" s="10">
        <v>6194.6</v>
      </c>
      <c r="F10" s="10">
        <v>0</v>
      </c>
      <c r="G10" s="11">
        <f t="shared" si="2"/>
        <v>0</v>
      </c>
      <c r="H10" s="11">
        <f t="shared" si="3"/>
        <v>0</v>
      </c>
      <c r="I10" s="3"/>
    </row>
    <row r="11" spans="1:9" ht="15" customHeight="1" x14ac:dyDescent="0.25">
      <c r="A11" s="1"/>
      <c r="B11" s="9" t="s">
        <v>18</v>
      </c>
      <c r="C11" s="10">
        <v>13943.2</v>
      </c>
      <c r="D11" s="10">
        <v>13943.2</v>
      </c>
      <c r="E11" s="10">
        <v>13943.2</v>
      </c>
      <c r="F11" s="10">
        <v>2587.3000000000002</v>
      </c>
      <c r="G11" s="11">
        <f t="shared" si="2"/>
        <v>0.18555998622984682</v>
      </c>
      <c r="H11" s="11">
        <f t="shared" si="3"/>
        <v>0.18555998622984682</v>
      </c>
      <c r="I11" s="3"/>
    </row>
    <row r="12" spans="1:9" ht="15" customHeight="1" x14ac:dyDescent="0.25">
      <c r="A12" s="1"/>
      <c r="B12" s="9" t="s">
        <v>21</v>
      </c>
      <c r="C12" s="10">
        <v>29981.8</v>
      </c>
      <c r="D12" s="10">
        <v>29981.8</v>
      </c>
      <c r="E12" s="10">
        <v>29981.8</v>
      </c>
      <c r="F12" s="10">
        <v>10226.5</v>
      </c>
      <c r="G12" s="11">
        <f t="shared" si="2"/>
        <v>0.34109026142526466</v>
      </c>
      <c r="H12" s="11">
        <f t="shared" si="3"/>
        <v>0.34109026142526466</v>
      </c>
      <c r="I12" s="3"/>
    </row>
    <row r="13" spans="1:9" ht="15" customHeight="1" x14ac:dyDescent="0.25">
      <c r="A13" s="1"/>
      <c r="B13" s="9" t="s">
        <v>25</v>
      </c>
      <c r="C13" s="10">
        <v>17818.400000000001</v>
      </c>
      <c r="D13" s="10">
        <v>17818.400000000001</v>
      </c>
      <c r="E13" s="10">
        <v>17818.400000000001</v>
      </c>
      <c r="F13" s="10">
        <v>16025.3</v>
      </c>
      <c r="G13" s="11">
        <f t="shared" si="2"/>
        <v>0.89936806896242072</v>
      </c>
      <c r="H13" s="11">
        <f t="shared" si="3"/>
        <v>0.89936806896242072</v>
      </c>
      <c r="I13" s="3"/>
    </row>
    <row r="14" spans="1:9" ht="15" customHeight="1" x14ac:dyDescent="0.25">
      <c r="A14" s="1"/>
      <c r="B14" s="9" t="s">
        <v>28</v>
      </c>
      <c r="C14" s="10">
        <v>7461.9</v>
      </c>
      <c r="D14" s="10">
        <v>7461.9</v>
      </c>
      <c r="E14" s="10">
        <v>7461.9</v>
      </c>
      <c r="F14" s="10">
        <v>6194.6</v>
      </c>
      <c r="G14" s="11">
        <f t="shared" si="2"/>
        <v>0.83016389927498369</v>
      </c>
      <c r="H14" s="11">
        <f t="shared" si="3"/>
        <v>0.83016389927498369</v>
      </c>
      <c r="I14" s="3"/>
    </row>
    <row r="15" spans="1:9" ht="15" customHeight="1" x14ac:dyDescent="0.25">
      <c r="A15" s="1"/>
      <c r="B15" s="9" t="s">
        <v>33</v>
      </c>
      <c r="C15" s="10">
        <v>1292.4000000000001</v>
      </c>
      <c r="D15" s="10">
        <v>1292.4000000000001</v>
      </c>
      <c r="E15" s="10">
        <v>1292.4000000000001</v>
      </c>
      <c r="F15" s="10">
        <v>1292.3</v>
      </c>
      <c r="G15" s="11">
        <f t="shared" si="2"/>
        <v>0.99992262457443504</v>
      </c>
      <c r="H15" s="11">
        <f t="shared" si="3"/>
        <v>0.99992262457443504</v>
      </c>
      <c r="I15" s="3"/>
    </row>
    <row r="16" spans="1:9" ht="15" customHeight="1" x14ac:dyDescent="0.25">
      <c r="A16" s="1"/>
      <c r="B16" s="9" t="s">
        <v>35</v>
      </c>
      <c r="C16" s="10">
        <v>20648.7</v>
      </c>
      <c r="D16" s="10">
        <v>20648.7</v>
      </c>
      <c r="E16" s="10">
        <v>20648.7</v>
      </c>
      <c r="F16" s="10">
        <v>20648.7</v>
      </c>
      <c r="G16" s="11">
        <f t="shared" si="2"/>
        <v>1</v>
      </c>
      <c r="H16" s="11">
        <f t="shared" si="3"/>
        <v>1</v>
      </c>
      <c r="I16" s="3"/>
    </row>
    <row r="17" spans="1:9" ht="17.25" customHeight="1" x14ac:dyDescent="0.25">
      <c r="A17" s="12"/>
      <c r="B17" s="13" t="s">
        <v>41</v>
      </c>
      <c r="C17" s="14">
        <v>152307.6</v>
      </c>
      <c r="D17" s="14">
        <v>152307.6</v>
      </c>
      <c r="E17" s="14">
        <v>152307.6</v>
      </c>
      <c r="F17" s="14">
        <v>110229.5</v>
      </c>
      <c r="G17" s="19">
        <f t="shared" si="2"/>
        <v>0.72372947902796703</v>
      </c>
      <c r="H17" s="19">
        <f t="shared" si="3"/>
        <v>0.72372947902796703</v>
      </c>
      <c r="I17" s="15"/>
    </row>
    <row r="18" spans="1:9" ht="15.75" customHeight="1" x14ac:dyDescent="0.25">
      <c r="A18" s="1"/>
      <c r="B18" s="16" t="s">
        <v>42</v>
      </c>
      <c r="C18" s="17"/>
      <c r="D18" s="17"/>
      <c r="E18" s="17"/>
      <c r="F18" s="17"/>
      <c r="G18" s="19"/>
      <c r="H18" s="19"/>
      <c r="I18" s="3"/>
    </row>
    <row r="19" spans="1:9" ht="14.25" customHeight="1" x14ac:dyDescent="0.25">
      <c r="A19" s="1"/>
      <c r="B19" s="18" t="s">
        <v>43</v>
      </c>
      <c r="C19" s="18">
        <v>152307.6</v>
      </c>
      <c r="D19" s="18">
        <v>152307.6</v>
      </c>
      <c r="E19" s="18">
        <v>152307.6</v>
      </c>
      <c r="F19" s="18">
        <v>110229.5</v>
      </c>
      <c r="G19" s="19">
        <f t="shared" si="2"/>
        <v>0.72372947902796703</v>
      </c>
      <c r="H19" s="19">
        <f t="shared" si="3"/>
        <v>0.72372947902796703</v>
      </c>
      <c r="I19" s="3"/>
    </row>
    <row r="20" spans="1:9" ht="12.75" customHeight="1" x14ac:dyDescent="0.25">
      <c r="A20" s="1"/>
      <c r="B20" s="21"/>
      <c r="C20" s="21"/>
      <c r="D20" s="21"/>
      <c r="E20" s="21"/>
      <c r="F20" s="21"/>
      <c r="G20" s="21"/>
      <c r="H20" s="21"/>
      <c r="I20" s="3"/>
    </row>
    <row r="21" spans="1:9" ht="12.75" customHeight="1" x14ac:dyDescent="0.25">
      <c r="A21" s="1"/>
      <c r="B21" s="21"/>
      <c r="C21" s="21"/>
      <c r="D21" s="21"/>
      <c r="E21" s="21"/>
      <c r="F21" s="21"/>
      <c r="G21" s="21"/>
      <c r="H21" s="21"/>
      <c r="I21" s="3"/>
    </row>
    <row r="22" spans="1:9" ht="12.75" customHeight="1" x14ac:dyDescent="0.25">
      <c r="A22" s="1"/>
      <c r="B22" s="157" t="s">
        <v>45</v>
      </c>
      <c r="C22" s="157"/>
      <c r="D22" s="157"/>
      <c r="E22" s="157"/>
      <c r="F22" s="157"/>
      <c r="G22" s="157"/>
      <c r="H22" s="157"/>
      <c r="I22" s="3"/>
    </row>
    <row r="23" spans="1:9" ht="12.75" customHeight="1" x14ac:dyDescent="0.25">
      <c r="A23" s="1"/>
      <c r="B23" s="22"/>
      <c r="C23" s="22"/>
      <c r="D23" s="22"/>
      <c r="E23" s="22"/>
      <c r="F23" s="22"/>
      <c r="G23" s="22"/>
      <c r="H23" s="22"/>
      <c r="I23" s="3"/>
    </row>
    <row r="24" spans="1:9" ht="12.75" customHeight="1" x14ac:dyDescent="0.2">
      <c r="A24" s="3"/>
      <c r="B24" s="3"/>
      <c r="C24" s="3"/>
      <c r="D24" s="3"/>
      <c r="E24" s="3"/>
      <c r="F24" s="3"/>
      <c r="G24" s="3"/>
      <c r="H24" s="3"/>
      <c r="I24" s="3"/>
    </row>
    <row r="25" spans="1:9" ht="12.75" customHeight="1" x14ac:dyDescent="0.2">
      <c r="A25" s="3"/>
      <c r="B25" s="3"/>
      <c r="C25" s="3"/>
      <c r="D25" s="3"/>
      <c r="E25" s="3"/>
      <c r="F25" s="3"/>
      <c r="G25" s="3"/>
      <c r="H25" s="3"/>
      <c r="I25" s="3"/>
    </row>
    <row r="26" spans="1:9" ht="12.75" customHeight="1" x14ac:dyDescent="0.2">
      <c r="A26" s="3" t="s">
        <v>46</v>
      </c>
      <c r="B26" s="3"/>
      <c r="C26" s="3"/>
      <c r="D26" s="3"/>
      <c r="E26" s="3"/>
      <c r="F26" s="3"/>
      <c r="G26" s="3"/>
      <c r="H26" s="3"/>
      <c r="I26" s="3"/>
    </row>
  </sheetData>
  <mergeCells count="3">
    <mergeCell ref="G1:H1"/>
    <mergeCell ref="B4:H4"/>
    <mergeCell ref="B22:H22"/>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9"/>
  <sheetViews>
    <sheetView showGridLines="0" view="pageBreakPreview" zoomScaleNormal="100" zoomScaleSheetLayoutView="100" workbookViewId="0">
      <selection activeCell="F15" sqref="F15"/>
    </sheetView>
  </sheetViews>
  <sheetFormatPr defaultRowHeight="12.75" x14ac:dyDescent="0.2"/>
  <cols>
    <col min="1" max="1" width="0.7109375" style="140" customWidth="1"/>
    <col min="2" max="2" width="53.7109375" style="140" customWidth="1"/>
    <col min="3" max="3" width="28.42578125" style="140" customWidth="1"/>
    <col min="4" max="4" width="14.7109375" style="140" customWidth="1"/>
    <col min="5" max="5" width="19.28515625" style="140" hidden="1" customWidth="1"/>
    <col min="6" max="6" width="19.28515625" style="140" customWidth="1"/>
    <col min="7" max="7" width="14.140625" style="140" customWidth="1"/>
    <col min="8" max="8" width="15.140625" style="140" customWidth="1"/>
    <col min="9" max="9" width="0.140625" style="140" customWidth="1"/>
    <col min="10" max="225" width="9.140625" style="140" customWidth="1"/>
    <col min="226" max="16384" width="9.140625" style="140"/>
  </cols>
  <sheetData>
    <row r="1" spans="1:9" ht="12.75" customHeight="1" x14ac:dyDescent="0.25">
      <c r="A1" s="145"/>
      <c r="B1" s="153"/>
      <c r="C1" s="141"/>
      <c r="D1" s="145"/>
      <c r="E1" s="145"/>
      <c r="F1" s="145"/>
      <c r="G1" s="159" t="s">
        <v>512</v>
      </c>
      <c r="H1" s="159"/>
      <c r="I1" s="141"/>
    </row>
    <row r="2" spans="1:9" ht="12.75" customHeight="1" x14ac:dyDescent="0.25">
      <c r="A2" s="145"/>
      <c r="B2" s="153"/>
      <c r="C2" s="141"/>
      <c r="D2" s="145"/>
      <c r="E2" s="145"/>
      <c r="F2" s="145"/>
      <c r="G2" s="141"/>
      <c r="H2" s="152"/>
      <c r="I2" s="141"/>
    </row>
    <row r="3" spans="1:9" ht="12.75" customHeight="1" x14ac:dyDescent="0.25">
      <c r="A3" s="145"/>
      <c r="B3" s="153"/>
      <c r="C3" s="141"/>
      <c r="D3" s="145"/>
      <c r="E3" s="145"/>
      <c r="F3" s="145"/>
      <c r="G3" s="141"/>
      <c r="H3" s="152"/>
      <c r="I3" s="141"/>
    </row>
    <row r="4" spans="1:9" ht="12.75" customHeight="1" x14ac:dyDescent="0.25">
      <c r="A4" s="145"/>
      <c r="B4" s="153"/>
      <c r="C4" s="141"/>
      <c r="D4" s="145"/>
      <c r="E4" s="145"/>
      <c r="F4" s="145"/>
      <c r="G4" s="141"/>
      <c r="H4" s="152"/>
      <c r="I4" s="141"/>
    </row>
    <row r="5" spans="1:9" ht="79.5" customHeight="1" x14ac:dyDescent="0.25">
      <c r="A5" s="145"/>
      <c r="B5" s="188" t="s">
        <v>513</v>
      </c>
      <c r="C5" s="188"/>
      <c r="D5" s="188"/>
      <c r="E5" s="188"/>
      <c r="F5" s="188"/>
      <c r="G5" s="188"/>
      <c r="H5" s="188"/>
      <c r="I5" s="141"/>
    </row>
    <row r="6" spans="1:9" ht="12.75" customHeight="1" x14ac:dyDescent="0.25">
      <c r="A6" s="145"/>
      <c r="B6" s="145"/>
      <c r="C6" s="145"/>
      <c r="D6" s="145"/>
      <c r="E6" s="145"/>
      <c r="F6" s="145"/>
      <c r="G6" s="141"/>
      <c r="H6" s="145"/>
      <c r="I6" s="141"/>
    </row>
    <row r="7" spans="1:9" ht="12" customHeight="1" x14ac:dyDescent="0.25">
      <c r="A7" s="145"/>
      <c r="B7" s="154"/>
      <c r="C7" s="153"/>
      <c r="D7" s="145"/>
      <c r="E7" s="145"/>
      <c r="F7" s="145"/>
      <c r="G7" s="141"/>
      <c r="H7" s="152" t="s">
        <v>1</v>
      </c>
      <c r="I7" s="141"/>
    </row>
    <row r="8" spans="1:9" ht="158.25" customHeight="1" x14ac:dyDescent="0.25">
      <c r="A8" s="145"/>
      <c r="B8" s="151" t="s">
        <v>2</v>
      </c>
      <c r="C8" s="7" t="s">
        <v>3</v>
      </c>
      <c r="D8" s="7" t="s">
        <v>4</v>
      </c>
      <c r="E8" s="7" t="s">
        <v>5</v>
      </c>
      <c r="F8" s="7" t="s">
        <v>409</v>
      </c>
      <c r="G8" s="7" t="s">
        <v>410</v>
      </c>
      <c r="H8" s="7" t="s">
        <v>411</v>
      </c>
      <c r="I8" s="141"/>
    </row>
    <row r="9" spans="1:9" ht="15.75" customHeight="1" x14ac:dyDescent="0.25">
      <c r="A9" s="145"/>
      <c r="B9" s="150" t="s">
        <v>40</v>
      </c>
      <c r="C9" s="10">
        <v>39632.300000000003</v>
      </c>
      <c r="D9" s="10">
        <v>39632.300000000003</v>
      </c>
      <c r="E9" s="10">
        <v>39632.300000000003</v>
      </c>
      <c r="F9" s="10">
        <v>39632.300000000003</v>
      </c>
      <c r="G9" s="11">
        <f>F9/C9</f>
        <v>1</v>
      </c>
      <c r="H9" s="11">
        <f>F9/D9</f>
        <v>1</v>
      </c>
      <c r="I9" s="141"/>
    </row>
    <row r="10" spans="1:9" ht="15.75" customHeight="1" x14ac:dyDescent="0.25">
      <c r="A10" s="149"/>
      <c r="B10" s="148" t="s">
        <v>41</v>
      </c>
      <c r="C10" s="114">
        <v>39632.300000000003</v>
      </c>
      <c r="D10" s="114">
        <v>39632.300000000003</v>
      </c>
      <c r="E10" s="114">
        <v>39632.300000000003</v>
      </c>
      <c r="F10" s="114">
        <v>39632.300000000003</v>
      </c>
      <c r="G10" s="136">
        <f t="shared" ref="G10:G12" si="0">F10/C10</f>
        <v>1</v>
      </c>
      <c r="H10" s="136">
        <f>F10/D10</f>
        <v>1</v>
      </c>
      <c r="I10" s="147"/>
    </row>
    <row r="11" spans="1:9" ht="15.75" customHeight="1" x14ac:dyDescent="0.25">
      <c r="A11" s="145"/>
      <c r="B11" s="146" t="s">
        <v>42</v>
      </c>
      <c r="C11" s="18"/>
      <c r="D11" s="18"/>
      <c r="E11" s="18"/>
      <c r="F11" s="18"/>
      <c r="G11" s="136"/>
      <c r="H11" s="136"/>
      <c r="I11" s="141"/>
    </row>
    <row r="12" spans="1:9" ht="15.75" customHeight="1" x14ac:dyDescent="0.25">
      <c r="A12" s="145"/>
      <c r="B12" s="146" t="s">
        <v>44</v>
      </c>
      <c r="C12" s="20">
        <v>39632.300000000003</v>
      </c>
      <c r="D12" s="20">
        <v>39632.300000000003</v>
      </c>
      <c r="E12" s="20">
        <v>39632.300000000003</v>
      </c>
      <c r="F12" s="20">
        <v>39632.300000000003</v>
      </c>
      <c r="G12" s="136">
        <f t="shared" si="0"/>
        <v>1</v>
      </c>
      <c r="H12" s="136">
        <f>F12/D12</f>
        <v>1</v>
      </c>
      <c r="I12" s="141"/>
    </row>
    <row r="13" spans="1:9" ht="12.75" customHeight="1" x14ac:dyDescent="0.25">
      <c r="A13" s="145"/>
      <c r="B13" s="142"/>
      <c r="C13" s="142"/>
      <c r="D13" s="142"/>
      <c r="E13" s="142"/>
      <c r="F13" s="142"/>
      <c r="G13" s="142"/>
      <c r="H13" s="142"/>
      <c r="I13" s="141"/>
    </row>
    <row r="14" spans="1:9" ht="12.75" customHeight="1" x14ac:dyDescent="0.25">
      <c r="A14" s="145"/>
      <c r="B14" s="142"/>
      <c r="C14" s="142"/>
      <c r="D14" s="142"/>
      <c r="E14" s="142"/>
      <c r="F14" s="142"/>
      <c r="G14" s="142"/>
      <c r="H14" s="142"/>
      <c r="I14" s="141"/>
    </row>
    <row r="15" spans="1:9" ht="12.75" customHeight="1" x14ac:dyDescent="0.25">
      <c r="A15" s="145"/>
      <c r="B15" s="157"/>
      <c r="C15" s="157"/>
      <c r="D15" s="142"/>
      <c r="E15" s="142"/>
      <c r="F15" s="142"/>
      <c r="G15" s="142"/>
      <c r="H15" s="142"/>
      <c r="I15" s="141"/>
    </row>
    <row r="16" spans="1:9" ht="12.75" customHeight="1" x14ac:dyDescent="0.25">
      <c r="A16" s="145"/>
      <c r="B16" s="144"/>
      <c r="C16" s="144"/>
      <c r="D16" s="143"/>
      <c r="E16" s="143"/>
      <c r="F16" s="142"/>
      <c r="G16" s="142"/>
      <c r="H16" s="142"/>
      <c r="I16" s="141"/>
    </row>
    <row r="17" spans="1:9" ht="12.75" customHeight="1" x14ac:dyDescent="0.2">
      <c r="A17" s="141"/>
      <c r="B17" s="141"/>
      <c r="C17" s="141"/>
      <c r="D17" s="141"/>
      <c r="E17" s="141"/>
      <c r="F17" s="141"/>
      <c r="G17" s="139"/>
      <c r="H17" s="141"/>
      <c r="I17" s="141"/>
    </row>
    <row r="18" spans="1:9" ht="12.75" customHeight="1" x14ac:dyDescent="0.2">
      <c r="A18" s="141"/>
      <c r="B18" s="141"/>
      <c r="C18" s="141"/>
      <c r="D18" s="141"/>
      <c r="E18" s="141"/>
      <c r="F18" s="141"/>
      <c r="G18" s="141"/>
      <c r="H18" s="141"/>
      <c r="I18" s="141"/>
    </row>
    <row r="19" spans="1:9" ht="12.75" customHeight="1" x14ac:dyDescent="0.2">
      <c r="A19" s="141" t="s">
        <v>46</v>
      </c>
      <c r="B19" s="141"/>
      <c r="C19" s="141"/>
      <c r="D19" s="141"/>
      <c r="E19" s="141"/>
      <c r="F19" s="141"/>
      <c r="G19" s="141"/>
      <c r="H19" s="141"/>
      <c r="I19" s="141"/>
    </row>
  </sheetData>
  <mergeCells count="3">
    <mergeCell ref="G1:H1"/>
    <mergeCell ref="B5:H5"/>
    <mergeCell ref="B15:C15"/>
  </mergeCells>
  <printOptions horizontalCentered="1"/>
  <pageMargins left="0.78740157480314998" right="0.39370078740157499" top="0.78740157480314998" bottom="0.98425196850393704" header="0.499999992490753" footer="0.499999992490753"/>
  <pageSetup paperSize="9" scale="61" fitToHeight="0" orientation="portrait" r:id="rId1"/>
  <headerFooter alignWithMargins="0">
    <oddFooter>&amp;CСтраница &amp;P из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5"/>
  <sheetViews>
    <sheetView showGridLines="0" view="pageBreakPreview" zoomScale="60" zoomScaleNormal="100" workbookViewId="0">
      <selection activeCell="G8" sqref="G8:H8"/>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52</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418</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7" t="s">
        <v>2</v>
      </c>
      <c r="C7" s="7" t="s">
        <v>3</v>
      </c>
      <c r="D7" s="7" t="s">
        <v>4</v>
      </c>
      <c r="E7" s="7" t="s">
        <v>5</v>
      </c>
      <c r="F7" s="7" t="s">
        <v>409</v>
      </c>
      <c r="G7" s="7" t="s">
        <v>410</v>
      </c>
      <c r="H7" s="8" t="s">
        <v>411</v>
      </c>
      <c r="I7" s="3"/>
    </row>
    <row r="8" spans="1:9" ht="15" customHeight="1" x14ac:dyDescent="0.25">
      <c r="A8" s="1"/>
      <c r="B8" s="9" t="s">
        <v>6</v>
      </c>
      <c r="C8" s="10">
        <v>3000</v>
      </c>
      <c r="D8" s="10">
        <v>3000</v>
      </c>
      <c r="E8" s="10">
        <v>3000</v>
      </c>
      <c r="F8" s="10">
        <v>3000</v>
      </c>
      <c r="G8" s="11">
        <f t="shared" ref="G8" si="0">F8/C8</f>
        <v>1</v>
      </c>
      <c r="H8" s="11">
        <f t="shared" ref="H8" si="1">F8/D8</f>
        <v>1</v>
      </c>
      <c r="I8" s="3"/>
    </row>
    <row r="9" spans="1:9" ht="15" customHeight="1" x14ac:dyDescent="0.25">
      <c r="A9" s="1"/>
      <c r="B9" s="9" t="s">
        <v>9</v>
      </c>
      <c r="C9" s="10">
        <v>4600</v>
      </c>
      <c r="D9" s="10">
        <v>4600</v>
      </c>
      <c r="E9" s="10">
        <v>4600</v>
      </c>
      <c r="F9" s="10">
        <v>4600</v>
      </c>
      <c r="G9" s="11">
        <f t="shared" ref="G9:G18" si="2">F9/C9</f>
        <v>1</v>
      </c>
      <c r="H9" s="11">
        <f t="shared" ref="H9:H18" si="3">F9/D9</f>
        <v>1</v>
      </c>
      <c r="I9" s="3"/>
    </row>
    <row r="10" spans="1:9" ht="15" customHeight="1" x14ac:dyDescent="0.25">
      <c r="A10" s="1"/>
      <c r="B10" s="9" t="s">
        <v>14</v>
      </c>
      <c r="C10" s="10">
        <v>2900</v>
      </c>
      <c r="D10" s="10">
        <v>2900</v>
      </c>
      <c r="E10" s="10">
        <v>2900</v>
      </c>
      <c r="F10" s="10">
        <v>2851.1</v>
      </c>
      <c r="G10" s="11">
        <f t="shared" si="2"/>
        <v>0.98313793103448277</v>
      </c>
      <c r="H10" s="11">
        <f t="shared" si="3"/>
        <v>0.98313793103448277</v>
      </c>
      <c r="I10" s="3"/>
    </row>
    <row r="11" spans="1:9" ht="15" customHeight="1" x14ac:dyDescent="0.25">
      <c r="A11" s="1"/>
      <c r="B11" s="9" t="s">
        <v>17</v>
      </c>
      <c r="C11" s="10">
        <v>3500</v>
      </c>
      <c r="D11" s="10">
        <v>3500</v>
      </c>
      <c r="E11" s="10">
        <v>3500</v>
      </c>
      <c r="F11" s="10">
        <v>3420.1</v>
      </c>
      <c r="G11" s="11">
        <f t="shared" si="2"/>
        <v>0.97717142857142858</v>
      </c>
      <c r="H11" s="11">
        <f t="shared" si="3"/>
        <v>0.97717142857142858</v>
      </c>
      <c r="I11" s="3"/>
    </row>
    <row r="12" spans="1:9" ht="15" customHeight="1" x14ac:dyDescent="0.25">
      <c r="A12" s="1"/>
      <c r="B12" s="9" t="s">
        <v>20</v>
      </c>
      <c r="C12" s="10">
        <v>3500</v>
      </c>
      <c r="D12" s="10">
        <v>3500</v>
      </c>
      <c r="E12" s="10">
        <v>3500</v>
      </c>
      <c r="F12" s="10">
        <v>3500</v>
      </c>
      <c r="G12" s="11">
        <f t="shared" si="2"/>
        <v>1</v>
      </c>
      <c r="H12" s="11">
        <f t="shared" si="3"/>
        <v>1</v>
      </c>
      <c r="I12" s="3"/>
    </row>
    <row r="13" spans="1:9" ht="15" customHeight="1" x14ac:dyDescent="0.25">
      <c r="A13" s="1"/>
      <c r="B13" s="9" t="s">
        <v>23</v>
      </c>
      <c r="C13" s="10">
        <v>3500</v>
      </c>
      <c r="D13" s="10">
        <v>3500</v>
      </c>
      <c r="E13" s="10">
        <v>3500</v>
      </c>
      <c r="F13" s="10">
        <v>0</v>
      </c>
      <c r="G13" s="11">
        <f t="shared" si="2"/>
        <v>0</v>
      </c>
      <c r="H13" s="11">
        <f t="shared" si="3"/>
        <v>0</v>
      </c>
      <c r="I13" s="3"/>
    </row>
    <row r="14" spans="1:9" ht="15" customHeight="1" x14ac:dyDescent="0.25">
      <c r="A14" s="1"/>
      <c r="B14" s="9" t="s">
        <v>30</v>
      </c>
      <c r="C14" s="10">
        <v>3000</v>
      </c>
      <c r="D14" s="10">
        <v>3000</v>
      </c>
      <c r="E14" s="10">
        <v>3000</v>
      </c>
      <c r="F14" s="10">
        <v>2998.3</v>
      </c>
      <c r="G14" s="11">
        <f t="shared" si="2"/>
        <v>0.9994333333333334</v>
      </c>
      <c r="H14" s="11">
        <f t="shared" si="3"/>
        <v>0.9994333333333334</v>
      </c>
      <c r="I14" s="3"/>
    </row>
    <row r="15" spans="1:9" ht="15" customHeight="1" x14ac:dyDescent="0.25">
      <c r="A15" s="1"/>
      <c r="B15" s="9" t="s">
        <v>34</v>
      </c>
      <c r="C15" s="10">
        <v>6000</v>
      </c>
      <c r="D15" s="10">
        <v>6000</v>
      </c>
      <c r="E15" s="10">
        <v>6000</v>
      </c>
      <c r="F15" s="10">
        <v>6000</v>
      </c>
      <c r="G15" s="11">
        <f t="shared" si="2"/>
        <v>1</v>
      </c>
      <c r="H15" s="11">
        <f t="shared" si="3"/>
        <v>1</v>
      </c>
      <c r="I15" s="3"/>
    </row>
    <row r="16" spans="1:9" ht="17.25" customHeight="1" x14ac:dyDescent="0.25">
      <c r="A16" s="12"/>
      <c r="B16" s="13" t="s">
        <v>41</v>
      </c>
      <c r="C16" s="14">
        <v>30000</v>
      </c>
      <c r="D16" s="14">
        <v>30000</v>
      </c>
      <c r="E16" s="14">
        <v>30000</v>
      </c>
      <c r="F16" s="14">
        <v>26369.5</v>
      </c>
      <c r="G16" s="19">
        <f t="shared" si="2"/>
        <v>0.87898333333333334</v>
      </c>
      <c r="H16" s="19">
        <f t="shared" si="3"/>
        <v>0.87898333333333334</v>
      </c>
      <c r="I16" s="15"/>
    </row>
    <row r="17" spans="1:9" ht="15.75" customHeight="1" x14ac:dyDescent="0.25">
      <c r="A17" s="1"/>
      <c r="B17" s="16" t="s">
        <v>42</v>
      </c>
      <c r="C17" s="17"/>
      <c r="D17" s="17"/>
      <c r="E17" s="17"/>
      <c r="F17" s="17"/>
      <c r="G17" s="19"/>
      <c r="H17" s="19"/>
      <c r="I17" s="3"/>
    </row>
    <row r="18" spans="1:9" ht="14.25" customHeight="1" x14ac:dyDescent="0.25">
      <c r="A18" s="1"/>
      <c r="B18" s="18" t="s">
        <v>43</v>
      </c>
      <c r="C18" s="18">
        <v>30000</v>
      </c>
      <c r="D18" s="18">
        <v>30000</v>
      </c>
      <c r="E18" s="18">
        <v>30000</v>
      </c>
      <c r="F18" s="18">
        <v>26369.5</v>
      </c>
      <c r="G18" s="19">
        <f t="shared" si="2"/>
        <v>0.87898333333333334</v>
      </c>
      <c r="H18" s="19">
        <f t="shared" si="3"/>
        <v>0.87898333333333334</v>
      </c>
      <c r="I18" s="3"/>
    </row>
    <row r="19" spans="1:9" ht="12.75" customHeight="1" x14ac:dyDescent="0.25">
      <c r="A19" s="1"/>
      <c r="B19" s="21"/>
      <c r="C19" s="21"/>
      <c r="D19" s="21"/>
      <c r="E19" s="21"/>
      <c r="F19" s="21"/>
      <c r="G19" s="21"/>
      <c r="H19" s="21"/>
      <c r="I19" s="3"/>
    </row>
    <row r="20" spans="1:9" ht="12.75" customHeight="1" x14ac:dyDescent="0.25">
      <c r="A20" s="1"/>
      <c r="B20" s="21"/>
      <c r="C20" s="21"/>
      <c r="D20" s="21"/>
      <c r="E20" s="21"/>
      <c r="F20" s="21"/>
      <c r="G20" s="21"/>
      <c r="H20" s="21"/>
      <c r="I20" s="3"/>
    </row>
    <row r="21" spans="1:9" ht="12.75" customHeight="1" x14ac:dyDescent="0.25">
      <c r="A21" s="1"/>
      <c r="B21" s="157" t="s">
        <v>45</v>
      </c>
      <c r="C21" s="157"/>
      <c r="D21" s="157"/>
      <c r="E21" s="157"/>
      <c r="F21" s="157"/>
      <c r="G21" s="157"/>
      <c r="H21" s="157"/>
      <c r="I21" s="3"/>
    </row>
    <row r="22" spans="1:9" ht="12.75" customHeight="1" x14ac:dyDescent="0.25">
      <c r="A22" s="1"/>
      <c r="B22" s="22"/>
      <c r="C22" s="22"/>
      <c r="D22" s="22"/>
      <c r="E22" s="22"/>
      <c r="F22" s="22"/>
      <c r="G22" s="22"/>
      <c r="H22" s="22"/>
      <c r="I22" s="3"/>
    </row>
    <row r="23" spans="1:9" ht="12.75" customHeight="1" x14ac:dyDescent="0.2">
      <c r="A23" s="3"/>
      <c r="B23" s="3"/>
      <c r="C23" s="3"/>
      <c r="D23" s="3"/>
      <c r="E23" s="3"/>
      <c r="F23" s="3"/>
      <c r="G23" s="3"/>
      <c r="H23" s="3"/>
      <c r="I23" s="3"/>
    </row>
    <row r="24" spans="1:9" ht="12.75" customHeight="1" x14ac:dyDescent="0.2">
      <c r="A24" s="3"/>
      <c r="B24" s="3"/>
      <c r="C24" s="3"/>
      <c r="D24" s="3"/>
      <c r="E24" s="3"/>
      <c r="F24" s="3"/>
      <c r="G24" s="3"/>
      <c r="H24" s="3"/>
      <c r="I24" s="3"/>
    </row>
    <row r="25" spans="1:9" ht="12.75" customHeight="1" x14ac:dyDescent="0.2">
      <c r="A25" s="3" t="s">
        <v>46</v>
      </c>
      <c r="B25" s="3"/>
      <c r="C25" s="3"/>
      <c r="D25" s="3"/>
      <c r="E25" s="3"/>
      <c r="F25" s="3"/>
      <c r="G25" s="3"/>
      <c r="H25" s="3"/>
      <c r="I25" s="3"/>
    </row>
  </sheetData>
  <mergeCells count="3">
    <mergeCell ref="G1:H1"/>
    <mergeCell ref="B4:H4"/>
    <mergeCell ref="B21:H21"/>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9"/>
  <sheetViews>
    <sheetView showGridLines="0" view="pageBreakPreview" zoomScale="60" zoomScaleNormal="100" workbookViewId="0">
      <selection activeCell="G15" sqref="G15"/>
    </sheetView>
  </sheetViews>
  <sheetFormatPr defaultColWidth="9.140625" defaultRowHeight="12.75" x14ac:dyDescent="0.2"/>
  <cols>
    <col min="1" max="1" width="0.7109375" style="4" customWidth="1"/>
    <col min="2" max="2" width="53.7109375" style="4" customWidth="1"/>
    <col min="3" max="3" width="19.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159" t="s">
        <v>53</v>
      </c>
      <c r="H1" s="159"/>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156" t="s">
        <v>419</v>
      </c>
      <c r="C4" s="156"/>
      <c r="D4" s="156"/>
      <c r="E4" s="156"/>
      <c r="F4" s="156"/>
      <c r="G4" s="156"/>
      <c r="H4" s="156"/>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1</v>
      </c>
      <c r="I6" s="3"/>
    </row>
    <row r="7" spans="1:9" ht="166.5" customHeight="1" x14ac:dyDescent="0.25">
      <c r="A7" s="1"/>
      <c r="B7" s="23" t="s">
        <v>2</v>
      </c>
      <c r="C7" s="23" t="s">
        <v>3</v>
      </c>
      <c r="D7" s="7" t="s">
        <v>4</v>
      </c>
      <c r="E7" s="7" t="s">
        <v>5</v>
      </c>
      <c r="F7" s="7" t="s">
        <v>409</v>
      </c>
      <c r="G7" s="7" t="s">
        <v>410</v>
      </c>
      <c r="H7" s="8" t="s">
        <v>411</v>
      </c>
      <c r="I7" s="3"/>
    </row>
    <row r="8" spans="1:9" ht="14.25" customHeight="1" x14ac:dyDescent="0.25">
      <c r="A8" s="1"/>
      <c r="B8" s="24" t="s">
        <v>54</v>
      </c>
      <c r="C8" s="25">
        <v>802.5</v>
      </c>
      <c r="D8" s="25">
        <v>802.5</v>
      </c>
      <c r="E8" s="25">
        <v>802.5</v>
      </c>
      <c r="F8" s="25">
        <v>802.5</v>
      </c>
      <c r="G8" s="136">
        <f t="shared" ref="G8" si="0">F8/C8</f>
        <v>1</v>
      </c>
      <c r="H8" s="136">
        <f t="shared" ref="H8" si="1">F8/D8</f>
        <v>1</v>
      </c>
      <c r="I8" s="3"/>
    </row>
    <row r="9" spans="1:9" ht="15" customHeight="1" x14ac:dyDescent="0.25">
      <c r="A9" s="1"/>
      <c r="B9" s="26" t="s">
        <v>55</v>
      </c>
      <c r="C9" s="27">
        <v>802.5</v>
      </c>
      <c r="D9" s="27">
        <v>802.5</v>
      </c>
      <c r="E9" s="27">
        <v>802.5</v>
      </c>
      <c r="F9" s="27">
        <v>802.5</v>
      </c>
      <c r="G9" s="11">
        <f t="shared" ref="G9:G22" si="2">F9/C9</f>
        <v>1</v>
      </c>
      <c r="H9" s="11">
        <f t="shared" ref="H9:H22" si="3">F9/D9</f>
        <v>1</v>
      </c>
      <c r="I9" s="3"/>
    </row>
    <row r="10" spans="1:9" ht="14.25" customHeight="1" x14ac:dyDescent="0.25">
      <c r="A10" s="1"/>
      <c r="B10" s="24" t="s">
        <v>69</v>
      </c>
      <c r="C10" s="25">
        <v>4951.6000000000004</v>
      </c>
      <c r="D10" s="25">
        <v>4951.6000000000004</v>
      </c>
      <c r="E10" s="25">
        <v>4951.6000000000004</v>
      </c>
      <c r="F10" s="25">
        <v>4564.3999999999996</v>
      </c>
      <c r="G10" s="136">
        <f t="shared" si="2"/>
        <v>0.92180305355844561</v>
      </c>
      <c r="H10" s="136">
        <f t="shared" si="3"/>
        <v>0.92180305355844561</v>
      </c>
      <c r="I10" s="3"/>
    </row>
    <row r="11" spans="1:9" ht="15" customHeight="1" x14ac:dyDescent="0.25">
      <c r="A11" s="1"/>
      <c r="B11" s="26" t="s">
        <v>70</v>
      </c>
      <c r="C11" s="27">
        <v>4951.6000000000004</v>
      </c>
      <c r="D11" s="27">
        <v>4951.6000000000004</v>
      </c>
      <c r="E11" s="27">
        <v>4951.6000000000004</v>
      </c>
      <c r="F11" s="27">
        <v>4564.3999999999996</v>
      </c>
      <c r="G11" s="11">
        <f t="shared" si="2"/>
        <v>0.92180305355844561</v>
      </c>
      <c r="H11" s="11">
        <f t="shared" si="3"/>
        <v>0.92180305355844561</v>
      </c>
      <c r="I11" s="3"/>
    </row>
    <row r="12" spans="1:9" ht="14.25" customHeight="1" x14ac:dyDescent="0.25">
      <c r="A12" s="1"/>
      <c r="B12" s="24" t="s">
        <v>71</v>
      </c>
      <c r="C12" s="25">
        <v>92.1</v>
      </c>
      <c r="D12" s="25">
        <v>92.1</v>
      </c>
      <c r="E12" s="25">
        <v>92.1</v>
      </c>
      <c r="F12" s="25">
        <v>51.3</v>
      </c>
      <c r="G12" s="136">
        <f t="shared" si="2"/>
        <v>0.55700325732899025</v>
      </c>
      <c r="H12" s="136">
        <f t="shared" si="3"/>
        <v>0.55700325732899025</v>
      </c>
      <c r="I12" s="3"/>
    </row>
    <row r="13" spans="1:9" ht="15" customHeight="1" x14ac:dyDescent="0.25">
      <c r="A13" s="1"/>
      <c r="B13" s="26" t="s">
        <v>72</v>
      </c>
      <c r="C13" s="27">
        <v>92.1</v>
      </c>
      <c r="D13" s="27">
        <v>92.1</v>
      </c>
      <c r="E13" s="27">
        <v>92.1</v>
      </c>
      <c r="F13" s="27">
        <v>51.3</v>
      </c>
      <c r="G13" s="11">
        <f t="shared" si="2"/>
        <v>0.55700325732899025</v>
      </c>
      <c r="H13" s="11">
        <f t="shared" si="3"/>
        <v>0.55700325732899025</v>
      </c>
      <c r="I13" s="3"/>
    </row>
    <row r="14" spans="1:9" ht="15" customHeight="1" x14ac:dyDescent="0.25">
      <c r="A14" s="1"/>
      <c r="B14" s="9" t="s">
        <v>36</v>
      </c>
      <c r="C14" s="10">
        <v>4930.8999999999996</v>
      </c>
      <c r="D14" s="10">
        <v>4930.8999999999996</v>
      </c>
      <c r="E14" s="10">
        <v>4930.8999999999996</v>
      </c>
      <c r="F14" s="10">
        <v>4930.8999999999996</v>
      </c>
      <c r="G14" s="11">
        <f t="shared" si="2"/>
        <v>1</v>
      </c>
      <c r="H14" s="11">
        <f t="shared" si="3"/>
        <v>1</v>
      </c>
      <c r="I14" s="3"/>
    </row>
    <row r="15" spans="1:9" ht="15" customHeight="1" x14ac:dyDescent="0.25">
      <c r="A15" s="1"/>
      <c r="B15" s="9" t="s">
        <v>37</v>
      </c>
      <c r="C15" s="10">
        <v>3193.6</v>
      </c>
      <c r="D15" s="10">
        <v>3193.6</v>
      </c>
      <c r="E15" s="10">
        <v>3193.6</v>
      </c>
      <c r="F15" s="10">
        <v>3193.6</v>
      </c>
      <c r="G15" s="11">
        <f t="shared" si="2"/>
        <v>1</v>
      </c>
      <c r="H15" s="11">
        <f t="shared" si="3"/>
        <v>1</v>
      </c>
      <c r="I15" s="3"/>
    </row>
    <row r="16" spans="1:9" ht="15" customHeight="1" x14ac:dyDescent="0.25">
      <c r="A16" s="1"/>
      <c r="B16" s="9" t="s">
        <v>38</v>
      </c>
      <c r="C16" s="10">
        <v>5553.3</v>
      </c>
      <c r="D16" s="10">
        <v>5553.3</v>
      </c>
      <c r="E16" s="10">
        <v>5553.3</v>
      </c>
      <c r="F16" s="10">
        <v>5553.3</v>
      </c>
      <c r="G16" s="11">
        <f t="shared" si="2"/>
        <v>1</v>
      </c>
      <c r="H16" s="11">
        <f t="shared" si="3"/>
        <v>1</v>
      </c>
      <c r="I16" s="3"/>
    </row>
    <row r="17" spans="1:9" ht="15" customHeight="1" x14ac:dyDescent="0.25">
      <c r="A17" s="1"/>
      <c r="B17" s="9" t="s">
        <v>39</v>
      </c>
      <c r="C17" s="10">
        <v>2166.4</v>
      </c>
      <c r="D17" s="10">
        <v>2166.4</v>
      </c>
      <c r="E17" s="10">
        <v>2166.4</v>
      </c>
      <c r="F17" s="10">
        <v>773.5</v>
      </c>
      <c r="G17" s="11">
        <f t="shared" si="2"/>
        <v>0.35704394387001476</v>
      </c>
      <c r="H17" s="11">
        <f t="shared" si="3"/>
        <v>0.35704394387001476</v>
      </c>
      <c r="I17" s="3"/>
    </row>
    <row r="18" spans="1:9" ht="15" customHeight="1" x14ac:dyDescent="0.25">
      <c r="A18" s="1"/>
      <c r="B18" s="9" t="s">
        <v>40</v>
      </c>
      <c r="C18" s="10">
        <v>239898.2</v>
      </c>
      <c r="D18" s="10">
        <v>239898.2</v>
      </c>
      <c r="E18" s="10">
        <v>239898.2</v>
      </c>
      <c r="F18" s="10">
        <v>239898.2</v>
      </c>
      <c r="G18" s="11">
        <f t="shared" si="2"/>
        <v>1</v>
      </c>
      <c r="H18" s="11">
        <f t="shared" si="3"/>
        <v>1</v>
      </c>
      <c r="I18" s="3"/>
    </row>
    <row r="19" spans="1:9" ht="17.25" customHeight="1" x14ac:dyDescent="0.25">
      <c r="A19" s="12"/>
      <c r="B19" s="13" t="s">
        <v>41</v>
      </c>
      <c r="C19" s="14">
        <v>261588.6</v>
      </c>
      <c r="D19" s="14">
        <v>261588.6</v>
      </c>
      <c r="E19" s="14">
        <v>261588.6</v>
      </c>
      <c r="F19" s="14">
        <v>259767.7</v>
      </c>
      <c r="G19" s="19">
        <f t="shared" si="2"/>
        <v>0.99303906974539413</v>
      </c>
      <c r="H19" s="19">
        <f t="shared" si="3"/>
        <v>0.99303906974539413</v>
      </c>
      <c r="I19" s="15"/>
    </row>
    <row r="20" spans="1:9" ht="15.75" customHeight="1" x14ac:dyDescent="0.25">
      <c r="A20" s="1"/>
      <c r="B20" s="16" t="s">
        <v>42</v>
      </c>
      <c r="C20" s="17"/>
      <c r="D20" s="17"/>
      <c r="E20" s="17"/>
      <c r="F20" s="17"/>
      <c r="G20" s="19"/>
      <c r="H20" s="19"/>
      <c r="I20" s="3"/>
    </row>
    <row r="21" spans="1:9" ht="16.5" customHeight="1" x14ac:dyDescent="0.25">
      <c r="A21" s="1"/>
      <c r="B21" s="18" t="s">
        <v>44</v>
      </c>
      <c r="C21" s="20">
        <v>255742.4</v>
      </c>
      <c r="D21" s="20">
        <v>255742.4</v>
      </c>
      <c r="E21" s="20">
        <v>255742.4</v>
      </c>
      <c r="F21" s="20">
        <v>254349.5</v>
      </c>
      <c r="G21" s="19">
        <f t="shared" si="2"/>
        <v>0.99455350383823726</v>
      </c>
      <c r="H21" s="19">
        <f t="shared" si="3"/>
        <v>0.99455350383823726</v>
      </c>
      <c r="I21" s="3"/>
    </row>
    <row r="22" spans="1:9" ht="15" customHeight="1" x14ac:dyDescent="0.25">
      <c r="A22" s="1"/>
      <c r="B22" s="18" t="s">
        <v>75</v>
      </c>
      <c r="C22" s="18">
        <v>5846.2</v>
      </c>
      <c r="D22" s="18">
        <v>5846.2</v>
      </c>
      <c r="E22" s="18">
        <v>5846.2</v>
      </c>
      <c r="F22" s="18">
        <v>5418.2</v>
      </c>
      <c r="G22" s="19">
        <f t="shared" si="2"/>
        <v>0.92679005165748696</v>
      </c>
      <c r="H22" s="19">
        <f t="shared" si="3"/>
        <v>0.92679005165748696</v>
      </c>
      <c r="I22" s="3"/>
    </row>
    <row r="23" spans="1:9" ht="12.75" customHeight="1" x14ac:dyDescent="0.25">
      <c r="A23" s="1"/>
      <c r="B23" s="21"/>
      <c r="C23" s="21"/>
      <c r="D23" s="21"/>
      <c r="E23" s="21"/>
      <c r="F23" s="21"/>
      <c r="G23" s="21"/>
      <c r="H23" s="21"/>
      <c r="I23" s="3"/>
    </row>
    <row r="24" spans="1:9" ht="12.75" customHeight="1" x14ac:dyDescent="0.25">
      <c r="A24" s="1"/>
      <c r="B24" s="21"/>
      <c r="C24" s="21"/>
      <c r="D24" s="21"/>
      <c r="E24" s="21"/>
      <c r="F24" s="21"/>
      <c r="G24" s="21"/>
      <c r="H24" s="21"/>
      <c r="I24" s="3"/>
    </row>
    <row r="25" spans="1:9" ht="12.75" customHeight="1" x14ac:dyDescent="0.25">
      <c r="A25" s="1"/>
      <c r="B25" s="157" t="s">
        <v>45</v>
      </c>
      <c r="C25" s="157"/>
      <c r="D25" s="157"/>
      <c r="E25" s="157"/>
      <c r="F25" s="157"/>
      <c r="G25" s="157"/>
      <c r="H25" s="157"/>
      <c r="I25" s="3"/>
    </row>
    <row r="26" spans="1:9" ht="12.75" customHeight="1" x14ac:dyDescent="0.25">
      <c r="A26" s="1"/>
      <c r="B26" s="22"/>
      <c r="C26" s="22"/>
      <c r="D26" s="22"/>
      <c r="E26" s="22"/>
      <c r="F26" s="22"/>
      <c r="G26" s="22"/>
      <c r="H26" s="22"/>
      <c r="I26" s="3"/>
    </row>
    <row r="27" spans="1:9" ht="12.75" customHeight="1" x14ac:dyDescent="0.2">
      <c r="A27" s="3"/>
      <c r="B27" s="3"/>
      <c r="C27" s="3"/>
      <c r="D27" s="3"/>
      <c r="E27" s="3"/>
      <c r="F27" s="3"/>
      <c r="G27" s="3"/>
      <c r="H27" s="3"/>
      <c r="I27" s="3"/>
    </row>
    <row r="28" spans="1:9" ht="12.75" customHeight="1" x14ac:dyDescent="0.2">
      <c r="A28" s="3"/>
      <c r="B28" s="3"/>
      <c r="C28" s="3"/>
      <c r="D28" s="3"/>
      <c r="E28" s="3"/>
      <c r="F28" s="3"/>
      <c r="G28" s="3"/>
      <c r="H28" s="3"/>
      <c r="I28" s="3"/>
    </row>
    <row r="29" spans="1:9" ht="12.75" customHeight="1" x14ac:dyDescent="0.2">
      <c r="A29" s="3" t="s">
        <v>46</v>
      </c>
      <c r="B29" s="3"/>
      <c r="C29" s="3"/>
      <c r="D29" s="3"/>
      <c r="E29" s="3"/>
      <c r="F29" s="3"/>
      <c r="G29" s="3"/>
      <c r="H29" s="3"/>
      <c r="I29" s="3"/>
    </row>
  </sheetData>
  <mergeCells count="3">
    <mergeCell ref="G1:H1"/>
    <mergeCell ref="B4:H4"/>
    <mergeCell ref="B25:H25"/>
  </mergeCells>
  <printOptions horizontalCentered="1"/>
  <pageMargins left="0.78740157480314998" right="0.39370078740157499" top="0.78740157480314998" bottom="0.98425196850393704" header="0.499999992490753" footer="0.499999992490753"/>
  <pageSetup paperSize="9" scale="65" fitToHeight="0" orientation="portrait" r:id="rId1"/>
  <headerFooter alignWithMargins="0">
    <oddFooter>&amp;CСтраница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70</vt:i4>
      </vt:variant>
      <vt:variant>
        <vt:lpstr>Именованные диапазоны</vt:lpstr>
      </vt:variant>
      <vt:variant>
        <vt:i4>76</vt:i4>
      </vt:variant>
    </vt:vector>
  </HeadingPairs>
  <TitlesOfParts>
    <vt:vector size="146" baseType="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20</vt:lpstr>
      <vt:lpstr>21</vt:lpstr>
      <vt:lpstr>22</vt:lpstr>
      <vt:lpstr>23</vt:lpstr>
      <vt:lpstr>24</vt:lpstr>
      <vt:lpstr>25</vt:lpstr>
      <vt:lpstr>26</vt:lpstr>
      <vt:lpstr>27</vt:lpstr>
      <vt:lpstr>28</vt:lpstr>
      <vt:lpstr>29</vt:lpstr>
      <vt:lpstr>30</vt:lpstr>
      <vt:lpstr>31</vt:lpstr>
      <vt:lpstr>32</vt:lpstr>
      <vt:lpstr>33</vt:lpstr>
      <vt:lpstr>34</vt:lpstr>
      <vt:lpstr>35</vt:lpstr>
      <vt:lpstr>36</vt:lpstr>
      <vt:lpstr>37</vt:lpstr>
      <vt:lpstr>38</vt:lpstr>
      <vt:lpstr>39</vt:lpstr>
      <vt:lpstr>40</vt:lpstr>
      <vt:lpstr>41</vt:lpstr>
      <vt:lpstr>42</vt:lpstr>
      <vt:lpstr>43</vt:lpstr>
      <vt:lpstr>44</vt:lpstr>
      <vt:lpstr>45</vt:lpstr>
      <vt:lpstr>46</vt:lpstr>
      <vt:lpstr>47</vt:lpstr>
      <vt:lpstr>48</vt:lpstr>
      <vt:lpstr>49</vt:lpstr>
      <vt:lpstr>50</vt:lpstr>
      <vt:lpstr>51</vt:lpstr>
      <vt:lpstr>52</vt:lpstr>
      <vt:lpstr>53</vt:lpstr>
      <vt:lpstr>54</vt:lpstr>
      <vt:lpstr>55</vt:lpstr>
      <vt:lpstr>56</vt:lpstr>
      <vt:lpstr>57</vt:lpstr>
      <vt:lpstr>58</vt:lpstr>
      <vt:lpstr>59</vt:lpstr>
      <vt:lpstr>60</vt:lpstr>
      <vt:lpstr>61</vt:lpstr>
      <vt:lpstr>62</vt:lpstr>
      <vt:lpstr>63</vt:lpstr>
      <vt:lpstr>64</vt:lpstr>
      <vt:lpstr>65</vt:lpstr>
      <vt:lpstr>66</vt:lpstr>
      <vt:lpstr>67</vt:lpstr>
      <vt:lpstr>68</vt:lpstr>
      <vt:lpstr>69</vt:lpstr>
      <vt:lpstr>70</vt:lpstr>
      <vt:lpstr>'1'!Заголовки_для_печати</vt:lpstr>
      <vt:lpstr>'10'!Заголовки_для_печати</vt:lpstr>
      <vt:lpstr>'11'!Заголовки_для_печати</vt:lpstr>
      <vt:lpstr>'12'!Заголовки_для_печати</vt:lpstr>
      <vt:lpstr>'13'!Заголовки_для_печати</vt:lpstr>
      <vt:lpstr>'14'!Заголовки_для_печати</vt:lpstr>
      <vt:lpstr>'15'!Заголовки_для_печати</vt:lpstr>
      <vt:lpstr>'16'!Заголовки_для_печати</vt:lpstr>
      <vt:lpstr>'17'!Заголовки_для_печати</vt:lpstr>
      <vt:lpstr>'18'!Заголовки_для_печати</vt:lpstr>
      <vt:lpstr>'19'!Заголовки_для_печати</vt:lpstr>
      <vt:lpstr>'2'!Заголовки_для_печати</vt:lpstr>
      <vt:lpstr>'20'!Заголовки_для_печати</vt:lpstr>
      <vt:lpstr>'21'!Заголовки_для_печати</vt:lpstr>
      <vt:lpstr>'22'!Заголовки_для_печати</vt:lpstr>
      <vt:lpstr>'23'!Заголовки_для_печати</vt:lpstr>
      <vt:lpstr>'24'!Заголовки_для_печати</vt:lpstr>
      <vt:lpstr>'25'!Заголовки_для_печати</vt:lpstr>
      <vt:lpstr>'26'!Заголовки_для_печати</vt:lpstr>
      <vt:lpstr>'27'!Заголовки_для_печати</vt:lpstr>
      <vt:lpstr>'28'!Заголовки_для_печати</vt:lpstr>
      <vt:lpstr>'29'!Заголовки_для_печати</vt:lpstr>
      <vt:lpstr>'3'!Заголовки_для_печати</vt:lpstr>
      <vt:lpstr>'30'!Заголовки_для_печати</vt:lpstr>
      <vt:lpstr>'31'!Заголовки_для_печати</vt:lpstr>
      <vt:lpstr>'32'!Заголовки_для_печати</vt:lpstr>
      <vt:lpstr>'33'!Заголовки_для_печати</vt:lpstr>
      <vt:lpstr>'34'!Заголовки_для_печати</vt:lpstr>
      <vt:lpstr>'35'!Заголовки_для_печати</vt:lpstr>
      <vt:lpstr>'36'!Заголовки_для_печати</vt:lpstr>
      <vt:lpstr>'37'!Заголовки_для_печати</vt:lpstr>
      <vt:lpstr>'38'!Заголовки_для_печати</vt:lpstr>
      <vt:lpstr>'39'!Заголовки_для_печати</vt:lpstr>
      <vt:lpstr>'4'!Заголовки_для_печати</vt:lpstr>
      <vt:lpstr>'40'!Заголовки_для_печати</vt:lpstr>
      <vt:lpstr>'41'!Заголовки_для_печати</vt:lpstr>
      <vt:lpstr>'42'!Заголовки_для_печати</vt:lpstr>
      <vt:lpstr>'43'!Заголовки_для_печати</vt:lpstr>
      <vt:lpstr>'44'!Заголовки_для_печати</vt:lpstr>
      <vt:lpstr>'45'!Заголовки_для_печати</vt:lpstr>
      <vt:lpstr>'46'!Заголовки_для_печати</vt:lpstr>
      <vt:lpstr>'47'!Заголовки_для_печати</vt:lpstr>
      <vt:lpstr>'48'!Заголовки_для_печати</vt:lpstr>
      <vt:lpstr>'49'!Заголовки_для_печати</vt:lpstr>
      <vt:lpstr>'5'!Заголовки_для_печати</vt:lpstr>
      <vt:lpstr>'50'!Заголовки_для_печати</vt:lpstr>
      <vt:lpstr>'51'!Заголовки_для_печати</vt:lpstr>
      <vt:lpstr>'52'!Заголовки_для_печати</vt:lpstr>
      <vt:lpstr>'53'!Заголовки_для_печати</vt:lpstr>
      <vt:lpstr>'54'!Заголовки_для_печати</vt:lpstr>
      <vt:lpstr>'55'!Заголовки_для_печати</vt:lpstr>
      <vt:lpstr>'56'!Заголовки_для_печати</vt:lpstr>
      <vt:lpstr>'57'!Заголовки_для_печати</vt:lpstr>
      <vt:lpstr>'58'!Заголовки_для_печати</vt:lpstr>
      <vt:lpstr>'59'!Заголовки_для_печати</vt:lpstr>
      <vt:lpstr>'6'!Заголовки_для_печати</vt:lpstr>
      <vt:lpstr>'60'!Заголовки_для_печати</vt:lpstr>
      <vt:lpstr>'61'!Заголовки_для_печати</vt:lpstr>
      <vt:lpstr>'62'!Заголовки_для_печати</vt:lpstr>
      <vt:lpstr>'63'!Заголовки_для_печати</vt:lpstr>
      <vt:lpstr>'64'!Заголовки_для_печати</vt:lpstr>
      <vt:lpstr>'65'!Заголовки_для_печати</vt:lpstr>
      <vt:lpstr>'66'!Заголовки_для_печати</vt:lpstr>
      <vt:lpstr>'67'!Заголовки_для_печати</vt:lpstr>
      <vt:lpstr>'68'!Заголовки_для_печати</vt:lpstr>
      <vt:lpstr>'69'!Заголовки_для_печати</vt:lpstr>
      <vt:lpstr>'7'!Заголовки_для_печати</vt:lpstr>
      <vt:lpstr>'70'!Заголовки_для_печати</vt:lpstr>
      <vt:lpstr>'8'!Заголовки_для_печати</vt:lpstr>
      <vt:lpstr>'9'!Заголовки_для_печати</vt:lpstr>
      <vt:lpstr>'10'!Область_печати</vt:lpstr>
      <vt:lpstr>'30'!Область_печати</vt:lpstr>
      <vt:lpstr>'31'!Область_печати</vt:lpstr>
      <vt:lpstr>'38'!Область_печати</vt:lpstr>
      <vt:lpstr>'6'!Область_печати</vt:lpstr>
      <vt:lpstr>'60'!Область_печати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2022-03-21T11:59:03Z</dcterms:modified>
</cp:coreProperties>
</file>